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backupFile="1" codeName="ThisWorkbook" defaultThemeVersion="124226"/>
  <xr:revisionPtr revIDLastSave="0" documentId="8_{9E268D99-07D8-4A97-BA0B-E0D8881961FA}" xr6:coauthVersionLast="31" xr6:coauthVersionMax="31" xr10:uidLastSave="{00000000-0000-0000-0000-000000000000}"/>
  <bookViews>
    <workbookView xWindow="0" yWindow="960" windowWidth="8160" windowHeight="5775" tabRatio="658" firstSheet="4" activeTab="9" xr2:uid="{00000000-000D-0000-FFFF-FFFF00000000}"/>
  </bookViews>
  <sheets>
    <sheet name="MainSheet" sheetId="1" state="veryHidden" r:id="rId1"/>
    <sheet name="StartUp" sheetId="2" state="veryHidden" r:id="rId2"/>
    <sheet name="+DynamicDomain" sheetId="53" state="veryHidden" r:id="rId3"/>
    <sheet name="Sheet1" sheetId="52" state="veryHidden" r:id="rId4"/>
    <sheet name="Navigation" sheetId="59" r:id="rId5"/>
    <sheet name="General Information" sheetId="54" r:id="rId6"/>
    <sheet name="Section A" sheetId="55" r:id="rId7"/>
    <sheet name="Section B" sheetId="56" r:id="rId8"/>
    <sheet name="Section C" sheetId="57" r:id="rId9"/>
    <sheet name="Signatories" sheetId="58" r:id="rId10"/>
    <sheet name="Data" sheetId="3" state="veryHidden" r:id="rId11"/>
    <sheet name="+FootnoteTexts" sheetId="36" state="veryHidden" r:id="rId12"/>
    <sheet name="+Elements" sheetId="37" state="veryHidden" r:id="rId13"/>
    <sheet name="+Lineitems" sheetId="39" state="veryHidden" r:id="rId14"/>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fn_F11_0_02122014" localSheetId="9">Signatories!$F$12</definedName>
    <definedName name="fn_F12_1_02122014" localSheetId="9">Signatories!$F$13</definedName>
    <definedName name="fn_F13_2_02122014" localSheetId="9">Signatories!$F$14</definedName>
    <definedName name="fn_F14_3_02122014" localSheetId="9">Signatories!$F$15</definedName>
    <definedName name="fn_F15_4_02122014" localSheetId="9">Signatories!$F$16</definedName>
    <definedName name="fn_F16_5_02122014" localSheetId="9">Signatories!#REF!</definedName>
    <definedName name="fn_F17_6_02122014" localSheetId="9">Signatories!$F$17</definedName>
    <definedName name="fn_F18_7_02122014" localSheetId="9">Signatories!$F$18</definedName>
    <definedName name="ScaleList">StartUp!$L$1:$L$5</definedName>
    <definedName name="UnitList">StartUp!$K$1:$K$172</definedName>
  </definedNames>
  <calcPr calcId="179017"/>
</workbook>
</file>

<file path=xl/calcChain.xml><?xml version="1.0" encoding="utf-8"?>
<calcChain xmlns="http://schemas.openxmlformats.org/spreadsheetml/2006/main">
  <c r="A36" i="39" l="1"/>
  <c r="A35" i="39"/>
  <c r="A34" i="39"/>
  <c r="A33" i="39"/>
  <c r="A32" i="39"/>
  <c r="A31" i="39"/>
  <c r="A30" i="39"/>
  <c r="A29" i="39"/>
  <c r="A28" i="39"/>
  <c r="A27" i="39"/>
  <c r="A26" i="39"/>
  <c r="A25" i="39"/>
  <c r="A24" i="39"/>
  <c r="A23" i="39"/>
  <c r="A22" i="39"/>
  <c r="A21" i="39"/>
  <c r="A20" i="39"/>
  <c r="A19" i="39"/>
  <c r="A18" i="39"/>
  <c r="A17" i="39"/>
  <c r="A16" i="39"/>
  <c r="A15" i="39"/>
  <c r="A14" i="39"/>
  <c r="A13" i="39"/>
  <c r="A12" i="39"/>
  <c r="A11" i="39"/>
  <c r="A10" i="39"/>
  <c r="A9" i="39"/>
  <c r="A8" i="39"/>
  <c r="A7" i="39"/>
  <c r="A6" i="39"/>
  <c r="A5" i="39"/>
  <c r="A4" i="39"/>
  <c r="A3" i="39"/>
  <c r="A2" i="39"/>
  <c r="A1" i="39"/>
  <c r="F111" i="57"/>
  <c r="J83" i="57" s="1"/>
  <c r="J93" i="57"/>
  <c r="I93" i="57"/>
  <c r="H93" i="57"/>
  <c r="G93" i="57"/>
  <c r="I83" i="57"/>
  <c r="J71" i="57"/>
  <c r="H71" i="57"/>
  <c r="G71" i="57"/>
  <c r="J59" i="57"/>
  <c r="I59" i="57"/>
  <c r="I71" i="57" s="1"/>
  <c r="J46" i="57"/>
  <c r="I46" i="57"/>
  <c r="H46" i="57"/>
  <c r="G46" i="57"/>
  <c r="I35" i="57"/>
  <c r="J22" i="57"/>
  <c r="H22" i="57"/>
  <c r="G22" i="57"/>
  <c r="J13" i="57"/>
  <c r="I13" i="57"/>
  <c r="I22" i="57" s="1"/>
  <c r="X14" i="56"/>
  <c r="X28" i="56" s="1"/>
  <c r="U14" i="56"/>
  <c r="U28" i="56" s="1"/>
  <c r="T14" i="56"/>
  <c r="T28" i="56" s="1"/>
  <c r="R14" i="56"/>
  <c r="R28" i="56" s="1"/>
  <c r="Q14" i="56"/>
  <c r="Q28" i="56" s="1"/>
  <c r="X13" i="56"/>
  <c r="Y13" i="56" s="1"/>
  <c r="Y14" i="56" s="1"/>
  <c r="Y28" i="56" s="1"/>
  <c r="W13" i="56"/>
  <c r="W14" i="56" s="1"/>
  <c r="W28" i="56" s="1"/>
  <c r="V13" i="56"/>
  <c r="V14" i="56" s="1"/>
  <c r="V28" i="56" s="1"/>
  <c r="S13" i="56"/>
  <c r="S14" i="56" s="1"/>
  <c r="S28" i="56" s="1"/>
  <c r="AA59" i="55"/>
  <c r="X59" i="55"/>
  <c r="W59" i="55"/>
  <c r="V59" i="55"/>
  <c r="U59" i="55"/>
  <c r="T59" i="55"/>
  <c r="R59" i="55"/>
  <c r="Q59" i="55"/>
  <c r="E59" i="55"/>
  <c r="D59" i="55"/>
  <c r="AC50" i="55"/>
  <c r="AC59" i="55" s="1"/>
  <c r="AB50" i="55"/>
  <c r="AB59" i="55" s="1"/>
  <c r="AA50" i="55"/>
  <c r="Z50" i="55"/>
  <c r="Z59" i="55" s="1"/>
  <c r="X50" i="55"/>
  <c r="W50" i="55"/>
  <c r="V50" i="55"/>
  <c r="S50" i="55"/>
  <c r="S59" i="55" s="1"/>
  <c r="E50" i="55"/>
  <c r="D50" i="55"/>
  <c r="H17" i="55"/>
  <c r="AB28" i="56" s="1"/>
  <c r="E17" i="55"/>
  <c r="D17" i="55"/>
  <c r="E16" i="55"/>
  <c r="D16" i="55"/>
  <c r="E25" i="54"/>
  <c r="E24" i="54"/>
  <c r="E16" i="54"/>
  <c r="E15" i="54"/>
  <c r="E14" i="54"/>
  <c r="E13" i="54"/>
  <c r="E12" i="54"/>
  <c r="E11" i="54"/>
  <c r="E10" i="54"/>
  <c r="C42" i="2"/>
  <c r="C41" i="2"/>
  <c r="C40" i="2"/>
  <c r="E31" i="2"/>
  <c r="D15" i="55" s="1"/>
  <c r="E30" i="2"/>
  <c r="E15" i="55" s="1"/>
  <c r="D15" i="2"/>
  <c r="D14" i="2"/>
  <c r="D12" i="2"/>
  <c r="D9" i="2"/>
  <c r="D8" i="2"/>
  <c r="Y50" i="55" l="1"/>
  <c r="Y59" i="55" s="1"/>
  <c r="J35" i="57"/>
  <c r="Z13" i="56"/>
  <c r="Z14" i="56"/>
  <c r="Z28" i="56"/>
  <c r="AA13" i="56"/>
  <c r="AA14" i="56"/>
  <c r="AA28" i="56"/>
  <c r="AB13" i="56"/>
  <c r="AB14"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Abhishek Gagpalliwar</author>
  </authors>
  <commentList>
    <comment ref="E17" authorId="0" shapeId="0" xr:uid="{00000000-0006-0000-0500-00000100000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ntripathi</author>
  </authors>
  <commentList>
    <comment ref="D15" authorId="0" shapeId="0" xr:uid="{00000000-0006-0000-0600-000001000000}">
      <text>
        <r>
          <rPr>
            <b/>
            <sz val="9"/>
            <color indexed="81"/>
            <rFont val="Tahoma"/>
            <family val="2"/>
          </rPr>
          <t xml:space="preserve">[Date Format: dd/MM/yyyy]Please double click to show the popup
</t>
        </r>
      </text>
    </comment>
    <comment ref="E15" authorId="0" shapeId="0" xr:uid="{00000000-0006-0000-0600-000002000000}">
      <text>
        <r>
          <rPr>
            <b/>
            <sz val="9"/>
            <color indexed="81"/>
            <rFont val="Tahoma"/>
            <family val="2"/>
          </rPr>
          <t xml:space="preserve">[Date Format: dd/MM/yyyy]Please double click to show the popup
</t>
        </r>
      </text>
    </comment>
    <comment ref="D16" authorId="0" shapeId="0" xr:uid="{00000000-0006-0000-0600-000003000000}">
      <text>
        <r>
          <rPr>
            <b/>
            <sz val="9"/>
            <color indexed="81"/>
            <rFont val="Tahoma"/>
            <family val="2"/>
          </rPr>
          <t xml:space="preserve">[Date Format: dd/MM/yyyy]Please double click to show the popup
</t>
        </r>
      </text>
    </comment>
    <comment ref="E16" authorId="0" shapeId="0" xr:uid="{00000000-0006-0000-0600-000004000000}">
      <text>
        <r>
          <rPr>
            <b/>
            <sz val="9"/>
            <color indexed="81"/>
            <rFont val="Tahoma"/>
            <family val="2"/>
          </rPr>
          <t xml:space="preserve">[Date Format: dd/MM/yyyy]Please double click to show the popup
</t>
        </r>
      </text>
    </comment>
    <comment ref="Z50" authorId="0" shapeId="0" xr:uid="{00000000-0006-0000-0600-000005000000}">
      <text>
        <r>
          <rPr>
            <b/>
            <sz val="9"/>
            <color indexed="81"/>
            <rFont val="Tahoma"/>
            <family val="2"/>
          </rPr>
          <t xml:space="preserve">[Unit: PURE]
[Scale: Actuals]
</t>
        </r>
      </text>
    </comment>
    <comment ref="AA50" authorId="0" shapeId="0" xr:uid="{00000000-0006-0000-0600-000006000000}">
      <text>
        <r>
          <rPr>
            <b/>
            <sz val="9"/>
            <color indexed="81"/>
            <rFont val="Tahoma"/>
            <family val="2"/>
          </rPr>
          <t xml:space="preserve">[Unit: PURE]
[Scale: Actuals]
</t>
        </r>
      </text>
    </comment>
    <comment ref="AB50" authorId="0" shapeId="0" xr:uid="{00000000-0006-0000-0600-000007000000}">
      <text>
        <r>
          <rPr>
            <b/>
            <sz val="9"/>
            <color indexed="81"/>
            <rFont val="Tahoma"/>
            <family val="2"/>
          </rPr>
          <t xml:space="preserve">[Unit: PURE]
[Scale: Actuals]
</t>
        </r>
      </text>
    </comment>
    <comment ref="AC50" authorId="0" shapeId="0" xr:uid="{00000000-0006-0000-0600-000008000000}">
      <text>
        <r>
          <rPr>
            <b/>
            <sz val="9"/>
            <color indexed="81"/>
            <rFont val="Tahoma"/>
            <family val="2"/>
          </rPr>
          <t xml:space="preserve">[Unit: PURE]
[Scale: Actuals]
</t>
        </r>
      </text>
    </comment>
    <comment ref="Z59" authorId="0" shapeId="0" xr:uid="{00000000-0006-0000-0600-000009000000}">
      <text>
        <r>
          <rPr>
            <b/>
            <sz val="9"/>
            <color indexed="81"/>
            <rFont val="Tahoma"/>
            <family val="2"/>
          </rPr>
          <t xml:space="preserve">[Unit: PURE]
[Scale: Actuals]
</t>
        </r>
      </text>
    </comment>
    <comment ref="AA59" authorId="0" shapeId="0" xr:uid="{00000000-0006-0000-0600-00000A000000}">
      <text>
        <r>
          <rPr>
            <b/>
            <sz val="9"/>
            <color indexed="81"/>
            <rFont val="Tahoma"/>
            <family val="2"/>
          </rPr>
          <t xml:space="preserve">[Unit: PURE]
[Scale: Actuals]
</t>
        </r>
      </text>
    </comment>
    <comment ref="AB59" authorId="0" shapeId="0" xr:uid="{00000000-0006-0000-0600-00000B000000}">
      <text>
        <r>
          <rPr>
            <b/>
            <sz val="9"/>
            <color indexed="81"/>
            <rFont val="Tahoma"/>
            <family val="2"/>
          </rPr>
          <t xml:space="preserve">[Unit: PURE]
[Scale: Actuals]
</t>
        </r>
      </text>
    </comment>
    <comment ref="AC59" authorId="0" shapeId="0" xr:uid="{00000000-0006-0000-0600-00000C000000}">
      <text>
        <r>
          <rPr>
            <b/>
            <sz val="9"/>
            <color indexed="81"/>
            <rFont val="Tahoma"/>
            <family val="2"/>
          </rPr>
          <t xml:space="preserve">[Unit: PURE]
[Scale: Actuals]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ntripathi</author>
    <author>Gopal Kamdi</author>
  </authors>
  <commentList>
    <comment ref="Z13" authorId="0" shapeId="0" xr:uid="{00000000-0006-0000-0700-000001000000}">
      <text>
        <r>
          <rPr>
            <b/>
            <sz val="9"/>
            <color indexed="81"/>
            <rFont val="Tahoma"/>
            <family val="2"/>
          </rPr>
          <t xml:space="preserve">[Unit: PURE]
[Scale: Actuals]
</t>
        </r>
      </text>
    </comment>
    <comment ref="AA13" authorId="0" shapeId="0" xr:uid="{00000000-0006-0000-0700-000002000000}">
      <text>
        <r>
          <rPr>
            <b/>
            <sz val="9"/>
            <color indexed="81"/>
            <rFont val="Tahoma"/>
            <family val="2"/>
          </rPr>
          <t xml:space="preserve">[Unit: PURE]
[Scale: Actuals]
</t>
        </r>
      </text>
    </comment>
    <comment ref="AB13" authorId="0" shapeId="0" xr:uid="{00000000-0006-0000-0700-000003000000}">
      <text>
        <r>
          <rPr>
            <b/>
            <sz val="9"/>
            <color indexed="81"/>
            <rFont val="Tahoma"/>
            <family val="2"/>
          </rPr>
          <t xml:space="preserve">[Unit: PURE]
[Scale: Actuals]
</t>
        </r>
      </text>
    </comment>
    <comment ref="Z14" authorId="1" shapeId="0" xr:uid="{00000000-0006-0000-0700-000004000000}">
      <text>
        <r>
          <rPr>
            <b/>
            <sz val="9"/>
            <color indexed="81"/>
            <rFont val="Tahoma"/>
            <family val="2"/>
          </rPr>
          <t xml:space="preserve">[Unit: PURE]
[Scale: Actuals]
</t>
        </r>
      </text>
    </comment>
    <comment ref="AA14" authorId="1" shapeId="0" xr:uid="{00000000-0006-0000-0700-000005000000}">
      <text>
        <r>
          <rPr>
            <b/>
            <sz val="9"/>
            <color indexed="81"/>
            <rFont val="Tahoma"/>
            <family val="2"/>
          </rPr>
          <t xml:space="preserve">[Unit: PURE]
[Scale: Actuals]
</t>
        </r>
      </text>
    </comment>
    <comment ref="AB14" authorId="1" shapeId="0" xr:uid="{00000000-0006-0000-0700-000006000000}">
      <text>
        <r>
          <rPr>
            <b/>
            <sz val="9"/>
            <color indexed="81"/>
            <rFont val="Tahoma"/>
            <family val="2"/>
          </rPr>
          <t xml:space="preserve">[Unit: PURE]
[Scale: Actuals]
</t>
        </r>
      </text>
    </comment>
    <comment ref="Z28" authorId="1" shapeId="0" xr:uid="{00000000-0006-0000-0700-000007000000}">
      <text>
        <r>
          <rPr>
            <b/>
            <sz val="9"/>
            <color indexed="81"/>
            <rFont val="Tahoma"/>
            <family val="2"/>
          </rPr>
          <t xml:space="preserve">[Unit: PURE]
[Scale: Actuals]
</t>
        </r>
      </text>
    </comment>
    <comment ref="AA28" authorId="1" shapeId="0" xr:uid="{00000000-0006-0000-0700-000008000000}">
      <text>
        <r>
          <rPr>
            <b/>
            <sz val="9"/>
            <color indexed="81"/>
            <rFont val="Tahoma"/>
            <family val="2"/>
          </rPr>
          <t xml:space="preserve">[Unit: PURE]
[Scale: Actuals]
</t>
        </r>
      </text>
    </comment>
    <comment ref="AB28" authorId="1" shapeId="0" xr:uid="{00000000-0006-0000-0700-000009000000}">
      <text>
        <r>
          <rPr>
            <b/>
            <sz val="9"/>
            <color indexed="81"/>
            <rFont val="Tahoma"/>
            <family val="2"/>
          </rPr>
          <t xml:space="preserve">[Unit: PURE]
[Scale: Actuals]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Gopal Kamdi</author>
    <author>ntripathi</author>
  </authors>
  <commentList>
    <comment ref="J13" authorId="0" shapeId="0" xr:uid="{00000000-0006-0000-0800-000001000000}">
      <text>
        <r>
          <rPr>
            <b/>
            <sz val="9"/>
            <color indexed="81"/>
            <rFont val="Tahoma"/>
            <family val="2"/>
          </rPr>
          <t xml:space="preserve">[Unit: PURE]
[Scale: Actuals]
</t>
        </r>
      </text>
    </comment>
    <comment ref="J22" authorId="0" shapeId="0" xr:uid="{00000000-0006-0000-0800-000002000000}">
      <text>
        <r>
          <rPr>
            <b/>
            <sz val="9"/>
            <color indexed="81"/>
            <rFont val="Tahoma"/>
            <family val="2"/>
          </rPr>
          <t xml:space="preserve">[Unit: PURE]
[Scale: Actuals]
</t>
        </r>
      </text>
    </comment>
    <comment ref="J35" authorId="0" shapeId="0" xr:uid="{00000000-0006-0000-0800-000003000000}">
      <text>
        <r>
          <rPr>
            <b/>
            <sz val="9"/>
            <color indexed="81"/>
            <rFont val="Tahoma"/>
            <family val="2"/>
          </rPr>
          <t xml:space="preserve">[Unit: PURE]
[Scale: Actuals]
</t>
        </r>
      </text>
    </comment>
    <comment ref="J46" authorId="0" shapeId="0" xr:uid="{00000000-0006-0000-0800-000004000000}">
      <text>
        <r>
          <rPr>
            <b/>
            <sz val="9"/>
            <color indexed="81"/>
            <rFont val="Tahoma"/>
            <family val="2"/>
          </rPr>
          <t xml:space="preserve">[Unit: PURE]
[Scale: Actuals]
</t>
        </r>
      </text>
    </comment>
    <comment ref="J59" authorId="0" shapeId="0" xr:uid="{00000000-0006-0000-0800-000005000000}">
      <text>
        <r>
          <rPr>
            <b/>
            <sz val="9"/>
            <color indexed="81"/>
            <rFont val="Tahoma"/>
            <family val="2"/>
          </rPr>
          <t xml:space="preserve">[Unit: PURE]
[Scale: Actuals]
</t>
        </r>
      </text>
    </comment>
    <comment ref="J71" authorId="0" shapeId="0" xr:uid="{00000000-0006-0000-0800-000006000000}">
      <text>
        <r>
          <rPr>
            <b/>
            <sz val="9"/>
            <color indexed="81"/>
            <rFont val="Tahoma"/>
            <family val="2"/>
          </rPr>
          <t xml:space="preserve">[Unit: PURE]
[Scale: Actuals]
</t>
        </r>
      </text>
    </comment>
    <comment ref="J83" authorId="0" shapeId="0" xr:uid="{00000000-0006-0000-0800-000007000000}">
      <text>
        <r>
          <rPr>
            <b/>
            <sz val="9"/>
            <color indexed="81"/>
            <rFont val="Tahoma"/>
            <family val="2"/>
          </rPr>
          <t xml:space="preserve">[Unit: PURE]
[Scale: Actuals]
</t>
        </r>
      </text>
    </comment>
    <comment ref="J93" authorId="0" shapeId="0" xr:uid="{00000000-0006-0000-0800-000008000000}">
      <text>
        <r>
          <rPr>
            <b/>
            <sz val="9"/>
            <color indexed="81"/>
            <rFont val="Tahoma"/>
            <family val="2"/>
          </rPr>
          <t xml:space="preserve">[Unit: PURE]
[Scale: Actuals]
</t>
        </r>
      </text>
    </comment>
    <comment ref="F112" authorId="1" shapeId="0" xr:uid="{00000000-0006-0000-0800-000009000000}">
      <text>
        <r>
          <rPr>
            <b/>
            <sz val="9"/>
            <color indexed="81"/>
            <rFont val="Tahoma"/>
            <family val="2"/>
          </rPr>
          <t xml:space="preserve">[Date Format: dd/MM/yyyy]Please double click to show the popup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ntripathi</author>
    <author>Gopal Kamdi</author>
    <author>Abhishek Gagpalliwar</author>
  </authors>
  <commentList>
    <comment ref="F12" authorId="0" shapeId="0" xr:uid="{00000000-0006-0000-0900-000001000000}">
      <text>
        <r>
          <rPr>
            <b/>
            <sz val="9"/>
            <color indexed="81"/>
            <rFont val="Tahoma"/>
            <family val="2"/>
          </rPr>
          <t xml:space="preserve">[Primary: Name of person countersigned]
</t>
        </r>
      </text>
    </comment>
    <comment ref="F13" authorId="0" shapeId="0" xr:uid="{00000000-0006-0000-0900-000002000000}">
      <text>
        <r>
          <rPr>
            <b/>
            <sz val="9"/>
            <color indexed="81"/>
            <rFont val="Tahoma"/>
            <family val="2"/>
          </rPr>
          <t xml:space="preserve">[Primary: Designation of person countersigned]
</t>
        </r>
      </text>
    </comment>
    <comment ref="F14" authorId="0" shapeId="0" xr:uid="{00000000-0006-0000-0900-000003000000}">
      <text>
        <r>
          <rPr>
            <b/>
            <sz val="9"/>
            <color indexed="81"/>
            <rFont val="Tahoma"/>
            <family val="2"/>
          </rPr>
          <t xml:space="preserve">[Primary: E mail ID of person countersigned]
</t>
        </r>
      </text>
    </comment>
    <comment ref="E15" authorId="1" shapeId="0" xr:uid="{00000000-0006-0000-0900-000004000000}">
      <text>
        <r>
          <rPr>
            <b/>
            <sz val="9"/>
            <color indexed="81"/>
            <rFont val="Tahoma"/>
            <family val="2"/>
          </rPr>
          <t xml:space="preserve">[Unit: PURE]
[Scale: Actuals]
</t>
        </r>
      </text>
    </comment>
    <comment ref="F15" authorId="1" shapeId="0" xr:uid="{00000000-0006-0000-0900-000005000000}">
      <text>
        <r>
          <rPr>
            <b/>
            <sz val="9"/>
            <color indexed="81"/>
            <rFont val="Tahoma"/>
            <family val="2"/>
          </rPr>
          <t xml:space="preserve">[Unit: PURE]
[Scale: Actuals]
[Primary: Office telephone number of person countersigned]
</t>
        </r>
      </text>
    </comment>
    <comment ref="E16" authorId="1" shapeId="0" xr:uid="{00000000-0006-0000-0900-000006000000}">
      <text>
        <r>
          <rPr>
            <b/>
            <sz val="9"/>
            <color indexed="81"/>
            <rFont val="Tahoma"/>
            <family val="2"/>
          </rPr>
          <t xml:space="preserve">[Unit: PURE]
[Scale: Actuals]
</t>
        </r>
      </text>
    </comment>
    <comment ref="F16" authorId="1" shapeId="0" xr:uid="{00000000-0006-0000-0900-000007000000}">
      <text>
        <r>
          <rPr>
            <b/>
            <sz val="9"/>
            <color indexed="81"/>
            <rFont val="Tahoma"/>
            <family val="2"/>
          </rPr>
          <t xml:space="preserve">[Unit: PURE]
[Scale: Actuals]
[Primary: Mobile number of person countersigned]
</t>
        </r>
      </text>
    </comment>
    <comment ref="F17" authorId="0" shapeId="0" xr:uid="{00000000-0006-0000-0900-000008000000}">
      <text>
        <r>
          <rPr>
            <b/>
            <sz val="9"/>
            <color indexed="81"/>
            <rFont val="Tahoma"/>
            <family val="2"/>
          </rPr>
          <t xml:space="preserve">[Primary: Place of signing by person countersigned]
</t>
        </r>
      </text>
    </comment>
    <comment ref="E18" authorId="2" shapeId="0" xr:uid="{00000000-0006-0000-0900-000009000000}">
      <text>
        <r>
          <rPr>
            <b/>
            <sz val="9"/>
            <color indexed="81"/>
            <rFont val="Tahoma"/>
            <family val="2"/>
          </rPr>
          <t xml:space="preserve">[Date Format: dd/MM/yyyy]Please double click to show the popup
</t>
        </r>
      </text>
    </comment>
    <comment ref="F18" authorId="0" shapeId="0" xr:uid="{00000000-0006-0000-0900-00000A000000}">
      <text>
        <r>
          <rPr>
            <b/>
            <sz val="9"/>
            <color indexed="81"/>
            <rFont val="Tahoma"/>
            <family val="2"/>
          </rPr>
          <t xml:space="preserve">[Date Format: dd/MM/yyyy]Please double click to show the popup
[Primary: Date of signing by person countersigned]
</t>
        </r>
      </text>
    </comment>
  </commentList>
</comments>
</file>

<file path=xl/sharedStrings.xml><?xml version="1.0" encoding="utf-8"?>
<sst xmlns="http://schemas.openxmlformats.org/spreadsheetml/2006/main" count="1177" uniqueCount="622">
  <si>
    <t xml:space="preserve">Note:
1. All borrowers having total credit exposure (TCE) in excess of 30 per cent of the FI's capital funds (Tier I + Tier II) should be reported in this part of the return although the permissible exposure ceiling for individual borrowers is 40 per cent that can go up by an additional 10 per cent i.e. up to 20% provided the additional exposure is on account of infrastructure lending. However, a minimum of 20 large credits may be reported irrespective of the percentage of such exposures in relation to FI's capital funds.
2. The footnotes to Section-A, except footnote no. 1, may also be referred.
3.` - Fields with this marker can be auto-populated by double clicking on the appropriate table cell and selecting the values.
4.* - Values populated automatically based on 'Borrower Pan' selection.
5.# The amount of 'Funded Exposure' and 'Non - Funded Exposure' for each individual borrower to be computed as defined by RBI from time to time. 
                                                                                                                                                                                                                                                                                                                                                                                                                                                                                                                                                                                                                     </t>
  </si>
  <si>
    <t>Section C - Top Twenty Exposures to Banks</t>
  </si>
  <si>
    <t>in-rbi-rep.xsd#in-rbi-rep_GroupBorrowerCode</t>
  </si>
  <si>
    <t>(Amount In Rs Lakhs)</t>
  </si>
  <si>
    <t xml:space="preserve">Sr.No </t>
  </si>
  <si>
    <t>Note:
 1. Foreign banks and Indian banks having no overseas operations should report same records under 'Indian branches' and 'Global'.
 2. Total Credit Exposure: as per extant master circular on exposure norms. Exposure should also include investment exposures.
 3. Counterparty Bank Domicile: Country of incorporation of the counter party bank</t>
  </si>
  <si>
    <t>Note : Enter upto 2 digits after decimal</t>
  </si>
  <si>
    <t xml:space="preserve">Address </t>
  </si>
  <si>
    <t>Bank Address</t>
  </si>
  <si>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</si>
  <si>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</si>
  <si>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</si>
  <si>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</si>
  <si>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</si>
  <si>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</si>
  <si>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</si>
  <si>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</si>
  <si>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</si>
  <si>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</si>
  <si>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</si>
  <si>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</si>
  <si>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</si>
  <si>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</si>
  <si>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</si>
  <si>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</si>
  <si>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</si>
  <si>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</si>
  <si>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</si>
  <si>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</si>
  <si>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</si>
  <si>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</si>
  <si>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</si>
  <si>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</si>
  <si>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</si>
  <si>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</si>
  <si>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</si>
  <si>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</si>
  <si>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</si>
  <si>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</si>
  <si>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</si>
  <si>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</si>
  <si>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</si>
  <si>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</si>
  <si>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</si>
  <si>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</si>
  <si>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</si>
  <si>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</si>
  <si>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</si>
  <si>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</si>
  <si>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</si>
  <si>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</si>
  <si>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</si>
  <si>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</si>
  <si>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</si>
  <si>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</si>
  <si>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</si>
  <si>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</si>
  <si>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</si>
  <si>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</si>
  <si>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</si>
  <si>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</si>
  <si>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</si>
  <si>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</si>
  <si>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</si>
  <si>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</si>
  <si>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</si>
  <si>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</si>
  <si>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</si>
  <si>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</si>
  <si>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</si>
  <si>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</si>
  <si>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</si>
  <si>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</si>
  <si>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</si>
  <si>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</si>
  <si>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</si>
  <si>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</si>
  <si>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</si>
  <si>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</si>
  <si>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</si>
  <si>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</si>
  <si>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</si>
  <si>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</si>
  <si>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</si>
  <si>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</si>
  <si>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</si>
  <si>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</si>
  <si>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</si>
  <si>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</si>
  <si>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</si>
  <si>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</si>
  <si>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</si>
  <si>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</si>
  <si>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</si>
  <si>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</si>
  <si>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</si>
  <si>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</si>
  <si>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</si>
  <si>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</si>
  <si>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</si>
  <si>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</si>
  <si>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</si>
  <si>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</si>
  <si>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</si>
  <si>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</si>
  <si>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</si>
  <si>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</si>
  <si>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</si>
  <si>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</si>
  <si>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</si>
  <si>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</si>
  <si>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</si>
  <si>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</si>
  <si>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</si>
  <si>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</si>
  <si>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</si>
  <si>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</si>
  <si>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</si>
  <si>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</si>
  <si>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</si>
  <si>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</si>
  <si>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</si>
  <si>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</si>
  <si>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</si>
  <si>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</si>
  <si>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</si>
  <si>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</si>
  <si>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</si>
  <si>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</si>
  <si>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</si>
  <si>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</si>
  <si>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</si>
  <si>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</si>
  <si>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</si>
  <si>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</si>
  <si>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</si>
  <si>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</si>
  <si>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</si>
  <si>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</si>
  <si>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</si>
  <si>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</si>
  <si>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</si>
  <si>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</si>
  <si>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</si>
  <si>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</si>
  <si>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</si>
  <si>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</si>
  <si>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</si>
  <si>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</si>
  <si>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</si>
  <si>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</si>
  <si>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</si>
  <si>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</si>
  <si>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</si>
  <si>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</si>
  <si>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</si>
  <si>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</si>
  <si>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</si>
  <si>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</si>
  <si>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</si>
  <si>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</si>
  <si>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</si>
  <si>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</si>
  <si>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</si>
  <si>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</si>
  <si>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</si>
  <si>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</si>
  <si>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</si>
  <si>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</si>
  <si>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</si>
  <si>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</si>
  <si>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</si>
  <si>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</si>
  <si>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</si>
  <si>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</si>
  <si>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</si>
  <si>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</si>
  <si>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</si>
  <si>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</si>
  <si>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</si>
  <si>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</si>
  <si>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</si>
  <si>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</si>
  <si>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</si>
  <si>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</si>
  <si>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</si>
  <si>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</si>
  <si>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</si>
  <si>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</si>
  <si>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</si>
  <si>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</si>
  <si>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</si>
  <si>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</si>
  <si>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</si>
  <si>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</si>
  <si>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</si>
  <si>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</si>
  <si>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</si>
  <si>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</si>
  <si>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</si>
  <si>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</si>
  <si>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</si>
  <si>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</si>
  <si>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</si>
  <si>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</si>
  <si>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</si>
  <si>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</si>
  <si>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</si>
  <si>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</si>
  <si>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</si>
  <si>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</si>
  <si>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</si>
  <si>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</si>
  <si>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</si>
  <si>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</si>
  <si>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</si>
  <si>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</si>
  <si>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</si>
  <si>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</si>
  <si>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</si>
  <si>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</si>
  <si>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</si>
  <si>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</si>
  <si>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</si>
  <si>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</si>
  <si>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</si>
  <si>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</si>
  <si>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</si>
  <si>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</si>
  <si>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</si>
  <si>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</si>
  <si>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</si>
  <si>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</si>
  <si>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</si>
  <si>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</si>
  <si>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</si>
  <si>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</si>
  <si>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</si>
  <si>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</si>
  <si>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</si>
  <si>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</si>
  <si>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</si>
  <si>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</si>
  <si>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</si>
  <si>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</si>
  <si>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</si>
  <si>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</si>
  <si>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</si>
  <si>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</si>
  <si>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</si>
  <si>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</si>
  <si>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</si>
  <si>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</si>
  <si>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</si>
  <si>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</si>
  <si>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</si>
  <si>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</si>
  <si>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</si>
  <si>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</si>
  <si>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</si>
  <si>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</si>
  <si>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</si>
  <si>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</si>
  <si>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</si>
  <si>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</si>
  <si>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</si>
  <si>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</si>
  <si>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</si>
  <si>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</si>
  <si>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</si>
  <si>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</si>
  <si>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</si>
  <si>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</si>
  <si>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</si>
  <si>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</si>
  <si>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</si>
  <si>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</si>
  <si>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</si>
  <si>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</si>
  <si>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</si>
  <si>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</si>
  <si>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</si>
  <si>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</si>
  <si>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</si>
  <si>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</si>
  <si>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</si>
  <si>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</si>
  <si>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</si>
  <si>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</si>
  <si>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</si>
  <si>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</si>
  <si>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</si>
  <si>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</si>
  <si>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</si>
  <si>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</si>
  <si>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</si>
  <si>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</si>
  <si>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</si>
  <si>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</si>
  <si>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</si>
  <si>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</si>
  <si>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</si>
  <si>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</si>
  <si>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</si>
  <si>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</si>
  <si>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</si>
  <si>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</si>
  <si>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</si>
  <si>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</si>
  <si>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</si>
  <si>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</si>
  <si>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</si>
  <si>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</si>
  <si>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</si>
  <si>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</si>
  <si>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</si>
  <si>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</si>
  <si>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</si>
  <si>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</si>
  <si>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</si>
  <si>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</si>
  <si>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</si>
  <si>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</si>
  <si>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</si>
  <si>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</si>
  <si>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</si>
  <si>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</si>
  <si>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</si>
  <si>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</si>
  <si>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</si>
  <si>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</si>
  <si>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</si>
  <si>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</si>
  <si>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</si>
  <si>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</si>
  <si>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</si>
  <si>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</si>
  <si>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</si>
  <si>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</si>
  <si>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</si>
  <si>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</si>
  <si>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</si>
  <si>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</si>
  <si>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</si>
  <si>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</si>
  <si>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</si>
  <si>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</si>
  <si>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</si>
  <si>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</si>
  <si>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</si>
  <si>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</si>
  <si>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</si>
  <si>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</si>
  <si>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</si>
  <si>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</si>
  <si>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</si>
  <si>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</si>
  <si>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</si>
  <si>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</si>
  <si>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</si>
  <si>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</si>
  <si>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</si>
  <si>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</si>
  <si>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</si>
  <si>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</si>
  <si>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</si>
  <si>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Bank Working Code</t>
  </si>
  <si>
    <t>Bank Name</t>
  </si>
  <si>
    <t>Report Status</t>
  </si>
  <si>
    <t>Do Version Check</t>
  </si>
  <si>
    <t>Seed year</t>
  </si>
  <si>
    <t>IsRevised</t>
  </si>
  <si>
    <t>#End</t>
  </si>
  <si>
    <t>Name_Bank_Cmp</t>
  </si>
  <si>
    <t>Name_Autho_Dealer</t>
  </si>
  <si>
    <t>Sig_Autho_Signatory</t>
  </si>
  <si>
    <t>Lakhs</t>
  </si>
  <si>
    <t>c85c7c04-7479-46e3-81a3-4bf3574c087d:~:General Information:~:NotMandatory:~:True:~::~:</t>
  </si>
  <si>
    <t>#TABLE#</t>
  </si>
  <si>
    <t>#LAYOUTSCSR#</t>
  </si>
  <si>
    <t>#LAYOUTECSR#</t>
  </si>
  <si>
    <t>#LAYOUTSCER#</t>
  </si>
  <si>
    <t>#LAYOUTECER#</t>
  </si>
  <si>
    <t>#CustPlc#</t>
  </si>
  <si>
    <t>Report for the Quarter Ended</t>
  </si>
  <si>
    <t>Date of Report</t>
  </si>
  <si>
    <t>Validation Status</t>
  </si>
  <si>
    <t>General Remarks</t>
  </si>
  <si>
    <t>Whether Borrower Classified As SMA 2</t>
  </si>
  <si>
    <t>in-rbi-rep.xsd#in-rbi-rep_NameOfReportingInstitution</t>
  </si>
  <si>
    <t>in-rbi-rep.xsd#in-rbi-rep_AddressOfReportingInstitution</t>
  </si>
  <si>
    <t>in-rbi-rep.xsd#in-rbi-rep_QuarterEndDate</t>
  </si>
  <si>
    <t>in-rbi-rep.xsd#in-rbi-rep_DateOfReport</t>
  </si>
  <si>
    <t>in-rbi-rep.xsd#in-rbi-rep_ReportStatus</t>
  </si>
  <si>
    <t>in-rbi-rep.xsd#in-rbi-rep_ValidationStatus</t>
  </si>
  <si>
    <t>in-rbi-rep.xsd#in-rbi-rep_GeneralRemarks</t>
  </si>
  <si>
    <t>in-rbi-rep.xsd#in-rbi-rep_WhetherBorrowerClassifiedAsSMA2</t>
  </si>
  <si>
    <t>Regulatory Capital (Tier-I and Tier-II Capital) of previous March</t>
  </si>
  <si>
    <t>Capital Funds of the Financial Institution</t>
  </si>
  <si>
    <t>(Amount in Rs. Lakh)</t>
  </si>
  <si>
    <t>Capital Infusion during the period (April to date)</t>
  </si>
  <si>
    <t>Total Capital</t>
  </si>
  <si>
    <t>in-rbi-rep.xsd#in-rbi-rep_RegulatoryCapital</t>
  </si>
  <si>
    <t>in-rbi-rep.xsd#in-rbi-rep_CapitalInfusion</t>
  </si>
  <si>
    <t>in-rbi-rep.xsd#in-rbi-rep_AggregateRegulatoryCapital</t>
  </si>
  <si>
    <t>893d9d5b-7036-4a12-a3cf-361d27ee87ba:~:Section A - Exposure to Large Individual Borrowers (Global Operations):~:NotMandatory:~:True:~::~:</t>
  </si>
  <si>
    <t>Sector code</t>
  </si>
  <si>
    <t>Banking Arrangement</t>
  </si>
  <si>
    <t>Internal Rating</t>
  </si>
  <si>
    <t>External Rating</t>
  </si>
  <si>
    <t>Assets Classification</t>
  </si>
  <si>
    <t>Infrastructure</t>
  </si>
  <si>
    <t>Other than Infrastructure</t>
  </si>
  <si>
    <t>Total Funded Credit Exposure</t>
  </si>
  <si>
    <t>Total Non Funded Credit Exposure</t>
  </si>
  <si>
    <t>Total Credit Exposure</t>
  </si>
  <si>
    <t xml:space="preserve">Total </t>
  </si>
  <si>
    <t>TCE as % of Capital Funds</t>
  </si>
  <si>
    <t>Total</t>
  </si>
  <si>
    <t>Non-Funded #</t>
  </si>
  <si>
    <t>Funded #</t>
  </si>
  <si>
    <t>in-rbi-rep.xsd#in-rbi-rep_SectorCode</t>
  </si>
  <si>
    <t>in-rbi-rep.xsd#in-rbi-rep_BankingArrangement</t>
  </si>
  <si>
    <t>in-rbi-rep.xsd#in-rbi-rep_InternalRating</t>
  </si>
  <si>
    <t>in-rbi-rep.xsd#in-rbi-rep_ExternalRating</t>
  </si>
  <si>
    <t>in-rbi-rep.xsd#in-rbi-rep_AmountOfFundedExposureInInfrastructureSector</t>
  </si>
  <si>
    <t>in-rbi-rep.xsd#in-rbi-rep_AmountOfNonFundedExposureInOtherSectors</t>
  </si>
  <si>
    <t>in-rbi-rep.xsd#in-rbi-rep_AggregateFundedCreditExposure</t>
  </si>
  <si>
    <t>in-rbi-rep.xsd#in-rbi-rep_AggregateCreditExposure</t>
  </si>
  <si>
    <t>in-rbi-rep.xsd#in-rbi-rep_AggregateCreditExposureInInfrastructureSectorAsPercentageOfCapitalFunds</t>
  </si>
  <si>
    <t>in-rbi-rep.xsd#in-rbi-rep_AggregatelCreditExposureInOthersSectorsAsPercentageOfCapitalFunds</t>
  </si>
  <si>
    <t>in-rbi-rep.xsd#in-rbi-rep_AggregateCreditExposureAsPercentageOfCapitalFunds</t>
  </si>
  <si>
    <t>#TYPDIM#</t>
  </si>
  <si>
    <t>in-rbi-rep.xsd#in-rbi-rep_IndustryCodeAxis</t>
  </si>
  <si>
    <t>in-rbi-rep.xsd#in-rbi-rep_IndustryNameAxis</t>
  </si>
  <si>
    <t xml:space="preserve"> Industry Name*</t>
  </si>
  <si>
    <t>in-rbi-rep.xsd#in-rbi-rep_LeadBankNameAxis</t>
  </si>
  <si>
    <t>Lead Bank Name*</t>
  </si>
  <si>
    <t>in-rbi-rep.xsd#in-rbi-rep_UniqueTransactionCodeAxis</t>
  </si>
  <si>
    <t>28f334b5-fbd3-420d-9c2f-c00a77789ece:~:SectionB - Exposure to Large Individual Borrowers (Global Operations):~:NotMandatory:~:True:~::~:</t>
  </si>
  <si>
    <t xml:space="preserve"> Infrastructure</t>
  </si>
  <si>
    <t xml:space="preserve"> Other than Infrastructure</t>
  </si>
  <si>
    <t xml:space="preserve">Infrastructure </t>
  </si>
  <si>
    <t>in-rbi-rep.xsd#in-rbi-rep_AmountOfFundedExposureInOtherSector</t>
  </si>
  <si>
    <t>in-rbi-rep.xsd#in-rbi-rep_AmountOfNonFundedExposureInInfrastructureSector</t>
  </si>
  <si>
    <t>in-rbi-rep.xsd#in-rbi-rep_AggregateNonFundedCreditExposure</t>
  </si>
  <si>
    <t>in-rbi-rep.xsd#in-rbi-rep_BorrowerGroupNameAxis</t>
  </si>
  <si>
    <t>Group Borrower Name*</t>
  </si>
  <si>
    <t xml:space="preserve"> Industry 
Code*</t>
  </si>
  <si>
    <t>in-rbi-rep.xsd#in-rbi-rep_NameOfBorrowerAxis</t>
  </si>
  <si>
    <t>Borrower Name*</t>
  </si>
  <si>
    <t>7a1729ec-9754-4b1b-9b52-f5b7c1f3acfa:~:Section C - Top Twenty Exposures to Banks :~:NotMandatory:~:True:~::~:</t>
  </si>
  <si>
    <t>Funded Exposure</t>
  </si>
  <si>
    <t>Non-Funded Exposure</t>
  </si>
  <si>
    <t>TE as % of Capital Funds</t>
  </si>
  <si>
    <t>in-rbi-rep.xsd#in-rbi-rep_CounterPartyBankNameAxis</t>
  </si>
  <si>
    <t>in-rbi-rep.xsd#in-rbi-rep_CounterPartyBankDomicileAxis</t>
  </si>
  <si>
    <t>in-rbi-rep.xsd#in-rbi-rep_LargeCreditAxis::in-rbi-rep.xsd#in-rbi-rep_CounterPartyBankMember:::in-rbi-rep.xsd#in-rbi-rep_RegionOfBusinessAxis::in-rbi-rep.xsd#in-rbi-rep_DomesticMember</t>
  </si>
  <si>
    <t>Counterparty Bank Name</t>
  </si>
  <si>
    <t>Counterparty Bank Domicile</t>
  </si>
  <si>
    <t>e1aa9a14-77c8-49b8-887a-33f071fd10c0:~:Foreign Branches:~:NotMandatory:~:True:~::~:</t>
  </si>
  <si>
    <t>Total  Credit Exposure</t>
  </si>
  <si>
    <t>in-rbi-rep.xsd#in-rbi-rep_FundedCreditExposure</t>
  </si>
  <si>
    <t>in-rbi-rep.xsd#in-rbi-rep_NonFundedCreditExposure</t>
  </si>
  <si>
    <t>in-rbi-rep.xsd#in-rbi-rep_LargeCreditAxis::in-rbi-rep.xsd#in-rbi-rep_CounterPartyBankMember:::in-rbi-rep.xsd#in-rbi-rep_RegionOfBusinessAxis::in-rbi-rep.xsd#in-rbi-rep_GlobalMember</t>
  </si>
  <si>
    <t>in-rbi-rep.xsd#in-rbi-rep_LargeCreditAxis::in-rbi-rep.xsd#in-rbi-rep_CounterPartyBankMember:::in-rbi-rep.xsd#in-rbi-rep_RegionOfBusinessAxis::in-rbi-rep.xsd#in-rbi-rep_OverseasMember</t>
  </si>
  <si>
    <t>81290c76-1f0a-4144-a6bf-e9b5cd7da6b8:~:Global:~:NotMandatory:~:True:~::~:</t>
  </si>
  <si>
    <t>31219f9f-f8d5-4be9-850b-caa4f5212b5b:~:Section C - Top Twenty Exposures to FIs:~:NotMandatory:~:True:~::~:</t>
  </si>
  <si>
    <t>in-rbi-rep.xsd#in-rbi-rep_CounterpartyFinancialInstitutionNameAxis</t>
  </si>
  <si>
    <t>Counterparty FI Name</t>
  </si>
  <si>
    <t>in-rbi-rep.xsd#in-rbi-rep_CounterpartyFinancialInstitutionDomicileAxis</t>
  </si>
  <si>
    <t>Counterparty FI Domicile</t>
  </si>
  <si>
    <t>in-rbi-rep.xsd#in-rbi-rep_LargeCreditAxis::in-rbi-rep.xsd#in-rbi-rep_FinancialInstitutionsMember:::in-rbi-rep.xsd#in-rbi-rep_RegionOfBusinessAxis::in-rbi-rep.xsd#in-rbi-rep_DomesticMember</t>
  </si>
  <si>
    <t>in-rbi-rep.xsd#in-rbi-rep_TierIICapital</t>
  </si>
  <si>
    <t>in-rbi-rep.xsd#in-rbi-rep_PeriodEndedForCapitalFundsOfInstitution</t>
  </si>
  <si>
    <t>11d877b5-095c-4f3e-aa6e-046879176db1:~:Signatories:~:NotMandatory:~:True:~::~:</t>
  </si>
  <si>
    <t>Authorised Reporting Official</t>
  </si>
  <si>
    <t>Countersigned By</t>
  </si>
  <si>
    <t xml:space="preserve">Signature </t>
  </si>
  <si>
    <t>Name</t>
  </si>
  <si>
    <t>Designation</t>
  </si>
  <si>
    <t>e-mail ID</t>
  </si>
  <si>
    <t>Tel. No. (O)</t>
  </si>
  <si>
    <t>Mobile No</t>
  </si>
  <si>
    <t>Place</t>
  </si>
  <si>
    <t>Date</t>
  </si>
  <si>
    <t>Signatories</t>
  </si>
  <si>
    <t>in-rbi-rep.xsd#in-rbi-rep_SignatureOfAuthorisedReportingOfficial</t>
  </si>
  <si>
    <t>http://www.xbrl.org/2003/role/label</t>
  </si>
  <si>
    <t>Signature of authorised reporting official</t>
  </si>
  <si>
    <t>in-rbi-rep.xsd#in-rbi-rep_NameOfAuthorisedReportingOfficial</t>
  </si>
  <si>
    <t>Name of authorised reporting official</t>
  </si>
  <si>
    <t>in-rbi-rep.xsd#in-rbi-rep_DesignationOfAuthorisedReportingOfficial</t>
  </si>
  <si>
    <t>Designation of authorised reporting official</t>
  </si>
  <si>
    <t>in-rbi-rep.xsd#in-rbi-rep_EMailIDOfAuthorisedReportingOfficial</t>
  </si>
  <si>
    <t>E mail ID of authorised reporting official</t>
  </si>
  <si>
    <t>in-rbi-rep.xsd#in-rbi-rep_OfficeTelephoneNumberOfAuthorisedReportingOfficial</t>
  </si>
  <si>
    <t>Office telephone number of authorised reporting official</t>
  </si>
  <si>
    <t>in-rbi-rep.xsd#in-rbi-rep_ResidenceTelephoneNumberOfAuthorisedReportingOfficial</t>
  </si>
  <si>
    <t>Residence telephone number of authorised reporting official</t>
  </si>
  <si>
    <t>in-rbi-rep.xsd#in-rbi-rep_MobileNumberOfAuthorisedReportingOfficial</t>
  </si>
  <si>
    <t>Mobile number of authorised reporting official</t>
  </si>
  <si>
    <t>in-rbi-rep.xsd#in-rbi-rep_PlaceOfSigningByAuthorisedReportingOfficial</t>
  </si>
  <si>
    <t>Place of signing by authorised reporting official</t>
  </si>
  <si>
    <t>in-rbi-rep.xsd#in-rbi-rep_DateOfSigningByAuthorisedReportingOfficial</t>
  </si>
  <si>
    <t>Date of signing by authorised reporting official</t>
  </si>
  <si>
    <t>in-rbi-rep.xsd#in-rbi-rep_SignatureOfPersonCountersigned</t>
  </si>
  <si>
    <t>Signature of person countersigned</t>
  </si>
  <si>
    <t>in-rbi-rep.xsd#in-rbi-rep_NameOfPersonCountersigned</t>
  </si>
  <si>
    <t>Name of person countersigned</t>
  </si>
  <si>
    <t>in-rbi-rep.xsd#in-rbi-rep_DesignationOfPersonCountersigned</t>
  </si>
  <si>
    <t>Designation of person countersigned</t>
  </si>
  <si>
    <t>in-rbi-rep.xsd#in-rbi-rep_EMailIDOfPersonCountersigned</t>
  </si>
  <si>
    <t>E mail ID of person countersigned</t>
  </si>
  <si>
    <t>in-rbi-rep.xsd#in-rbi-rep_OfficeTelephoneNumberOfPersonCountersigned</t>
  </si>
  <si>
    <t>Office telephone number of person countersigned</t>
  </si>
  <si>
    <t>in-rbi-rep.xsd#in-rbi-rep_ResidenceTelephoneNumberOfPersonCountersigned</t>
  </si>
  <si>
    <t>Residence telephone number of person countersigned</t>
  </si>
  <si>
    <t>in-rbi-rep.xsd#in-rbi-rep_MobileNumberOfPersonCountersigned</t>
  </si>
  <si>
    <t>Mobile number of person countersigned</t>
  </si>
  <si>
    <t>in-rbi-rep.xsd#in-rbi-rep_PlaceOfSigningByPersonCountersigned</t>
  </si>
  <si>
    <t>Place of signing by person countersigned</t>
  </si>
  <si>
    <t>in-rbi-rep.xsd#in-rbi-rep_DateOfSigningByPersonCountersigned</t>
  </si>
  <si>
    <t>Date of signing by person countersigned</t>
  </si>
  <si>
    <t>in-rbi-rep.xsd#in-rbi-rep_LargeCreditAxis::in-rbi-rep.xsd#in-rbi-rep_IndividualBorrowerMember:::in-rbi-rep.xsd#in-rbi-rep_RegionOfBusinessAxis::in-rbi-rep.xsd#in-rbi-rep_GlobalMember</t>
  </si>
  <si>
    <t>Section A - Exposure to Large Individual Borrowers (Global Operations)</t>
  </si>
  <si>
    <t>Section B - Exposure to Large Group Borrowers (Global Operations)</t>
  </si>
  <si>
    <t>#SERIAL#</t>
  </si>
  <si>
    <t>in-rbi-rep.xsd#in-rbi-rep_AggregateExposureInOtherSectors</t>
  </si>
  <si>
    <t>Indian Branches</t>
  </si>
  <si>
    <t>Foreign Branches</t>
  </si>
  <si>
    <t>Global</t>
  </si>
  <si>
    <t>in-rbi-rep.xsd#in-rbi-rep_AssetClassificationRLC</t>
  </si>
  <si>
    <t>in-rbi-rep.xsd#in-rbi-rep_AuthorisedReportingOfficial</t>
  </si>
  <si>
    <t>3f75a0dd-8036-41a4-820f-6efc91435277:~:Sec3_Dom_Total:~:NotMandatory:~:True:~::~:</t>
  </si>
  <si>
    <t>Total-Indian Branches</t>
  </si>
  <si>
    <t>2aa2220c-0ba9-423e-85a3-4a4dbac74a57:~:Section C_Domain Foreign:~:NotMandatory:~:True:~::~:</t>
  </si>
  <si>
    <t>Total-Foreign Branches</t>
  </si>
  <si>
    <t>50a389fd-a81b-475c-9a5d-dfa16b005d7e:~:Section_Domain-Global:~:NotMandatory:~:True:~::~:</t>
  </si>
  <si>
    <t>Total-Global</t>
  </si>
  <si>
    <t>86e6aa39-ff64-44ed-aad2-900116e82fad:~:SectionA-Total:~:NotMandatory:~:True:~::~:</t>
  </si>
  <si>
    <t>Sr.No</t>
  </si>
  <si>
    <t>Capital Funds of the FI (As per the latest audited annual accounts published by FI)</t>
  </si>
  <si>
    <t>in-rbi-rep.xsd#in-rbi-rep_AggregateCreditExposureInInfrastructureSector</t>
  </si>
  <si>
    <t>22b0aea1-8f47-4607-9cf5-6ee02d61496f:~:Lyt_tot_Finacial:~:NotMandatory:~:True:~::~:</t>
  </si>
  <si>
    <t>1341e9a0-9e0d-4ff1-959c-b5227295e526:~:NotMandatory:~:True:~:False:~::~::~:False:~::~::~:False:~::~::~:</t>
  </si>
  <si>
    <t>b2bac936-684e-4623-9acb-5ad0bdb24f26:~:NotMandatory:~:True:~:False:~::~::~:False:~::~::~:False:~::~::~:</t>
  </si>
  <si>
    <t>b75f826b-0fd5-4456-8612-8fb438f0d0b8:~:NotMandatory:~:True:~:False:~::~::~:False:~::~::~:False:~::~::~:</t>
  </si>
  <si>
    <t>50d9e2b0-35e5-48fb-8d82-a883fc9ac6d9:~:NotMandatory:~:True:~:False:~::~::~:False:~::~::~:False:~::~::~:</t>
  </si>
  <si>
    <t>72283a65-8dbd-44fa-91de-25235a57fc8e:~:NotMandatory:~:True:~:False:~::~::~:False:~::~::~:False:~::~::~:</t>
  </si>
  <si>
    <t>General Information</t>
  </si>
  <si>
    <t>Authorised reporting official</t>
  </si>
  <si>
    <t>d88b3e45-d0a4-4fc1-b238-5d187148dfa5:~:Capital Funds of the Institution:~:NotMandatory:~:True:~::~:</t>
  </si>
  <si>
    <t>Tier-I Capital</t>
  </si>
  <si>
    <t>Tier-II Capital</t>
  </si>
  <si>
    <t>As On</t>
  </si>
  <si>
    <t>in-rbi-rep.xsd#in-rbi-rep_TierICaptital</t>
  </si>
  <si>
    <t>a0d37144-cd82-45ed-92a0-e06cb5af3333:~:Lyt-Sec-BTotal:~:NotMandatory:~:True:~::~:</t>
  </si>
  <si>
    <t>in-rbi-rep.xsd#in-rbi-rep_LargeCreditAxis::in-rbi-rep.xsd#in-rbi-rep_BorrowerGroupMember:::in-rbi-rep.xsd#in-rbi-rep_RegionOfBusinessAxis::in-rbi-rep.xsd#in-rbi-rep_GlobalMember</t>
  </si>
  <si>
    <t>fn_F11_0_02122014</t>
  </si>
  <si>
    <t>fn_F12_1_02122014</t>
  </si>
  <si>
    <t>fn_F13_2_02122014</t>
  </si>
  <si>
    <t>fn_F14_3_02122014</t>
  </si>
  <si>
    <t>fn_F15_4_02122014</t>
  </si>
  <si>
    <t>fn_F16_5_02122014</t>
  </si>
  <si>
    <t>fn_F17_6_02122014</t>
  </si>
  <si>
    <t>fn_F18_7_02122014</t>
  </si>
  <si>
    <t xml:space="preserve">Funded Exposure : Due (from) other banks i.e. (balance and deposits held,call and loan palcements),credits extended by loans and overdrafts ,instruments made in FIs,CDs,notes and bonds and equity confirmations of the LCs opened by other banks
 </t>
  </si>
  <si>
    <t>abe037e8-f35e-4237-9259-7b9b9197bfc9:~:Lyt_SectionA_Capitalfunds:~:NotMandatory:~:True:~::~:</t>
  </si>
  <si>
    <t>in-rbi-rep.xsd#in-rbi-rep_AggregateCapital</t>
  </si>
  <si>
    <t>#ENDT#</t>
  </si>
  <si>
    <t>#STDT#</t>
  </si>
  <si>
    <t>TransactionID1</t>
  </si>
  <si>
    <t xml:space="preserve"> Industry Code</t>
  </si>
  <si>
    <t>275da69e-b5ef-47aa-ad59-aa6d0b7a147e:~:NotMandatory:~:True:~:False:~::~::~:False:~::~::~:False:~::~::~:</t>
  </si>
  <si>
    <t>Back To Navigation Page</t>
  </si>
  <si>
    <t>Legends</t>
  </si>
  <si>
    <t xml:space="preserve">   Locked Cell Whose Value Is Derived By Formula</t>
  </si>
  <si>
    <t xml:space="preserve">   Value To Be Entered By User</t>
  </si>
  <si>
    <t xml:space="preserve">   Locked Cell, No Value Can Be Entered</t>
  </si>
  <si>
    <t xml:space="preserve">   Value To Be Selected From Drop Down</t>
  </si>
  <si>
    <t xml:space="preserve">   Value To Be Entered By User And Rows Can Be Added/Deleted</t>
  </si>
  <si>
    <t xml:space="preserve">   Text Value Is To Be Expected</t>
  </si>
  <si>
    <t xml:space="preserve">   To Add Footnote, Right Click the Cell</t>
  </si>
  <si>
    <t>Navigation</t>
  </si>
  <si>
    <t>Name of the Constituent Firm*</t>
  </si>
  <si>
    <t>:~:Lyt_General_Information:~::~:False:~::~:</t>
  </si>
  <si>
    <t>in-rbi-rep.xsd#in-rbi-rep_PermanentAccountNumberAxis</t>
  </si>
  <si>
    <t>Total of All Groups</t>
  </si>
  <si>
    <t>F</t>
  </si>
  <si>
    <t>31-Mar-2014</t>
  </si>
  <si>
    <t>01-Jan-2014</t>
  </si>
  <si>
    <t>Reporting Institution</t>
  </si>
  <si>
    <t>TransactionID2</t>
  </si>
  <si>
    <t>Exposure to Large Group Borrowers</t>
  </si>
  <si>
    <t>in-rbi-rep.xsd#in-rbi-rep_ExposureToLargeGroupBorrowers</t>
  </si>
  <si>
    <t>Section C - Top Twenty Exposures to Fis</t>
  </si>
  <si>
    <t>Section C -Top Twenty Exposures</t>
  </si>
  <si>
    <t xml:space="preserve">Note:
1    All borrowers having total credit exposure (TCE) in excess of 10 per cent of the FI's capital funds (Tier I + Tier II) should be reported in this part of the return although the permissible exposure ceiling for individual borrowers is 15 per cent that can go up by an additional 5 per cent i.e. up to 20% provided the additional exposure is on account of infrastructure lending. However, a minimum of 20 large credits may be reported irrespective of the percentage of such exposures in relation to FI's capital funds.                
2    Extant circular on Exposure norms may be referred. Credit equivalent of OBS/derivative exposures should be included in non-funded exposure.                     
3    If the entire finance is made by the reporting bank or if the reporting bank is the lead bank, the reporting bank's name itself should be reported as lead bank.                     
4    If the party name/PAN is not available in the party master, please submit details of such parties including PAN along with an undertaking of the correctness of the PAN and other details to RBI through separate module for the purpose.                     
5    In case, there is no distinct limit for funded &amp; non-funded exposures and/or there is common limit for funded/non-funded exposures, the limit to be reported should be the maximum amount that can be availed by the borrower under funded facilities and/or non-funded facilities (typical example: Limit-Funded=Rs100, Limit-Non-Funded=Rs100, Limit-Total=Rs100).                     
6    Internal Rating: composite rating of the borrowers should be reported. No comments or remarks should be added (i.e., only rating should be reported). In case the borrower is NOT rated, report 'UNRATED'.                   
7    External Rating: In rating used by the bank for capital adequacy compilation as per extant RBI guidelines on capital adequacy. No comments or remarks should be added (i.e., only rating should be reported). In case the borrower is NOT rated, report 'UNRATED'.
8    Asset Classification: S - Standard, SR - Non-CDR Standard Restructured, SCDR -Standard Restructured under CDR, SS - Sub-standard, SSR-Substandard Restructured, DR-doubtful restructures, D1 - Doubtful 1, D2  - Doubtful 2, D3 - Doubtful 3, L - Loss
9    Banking Arrangement: 1-Solo, 2-Multiple Arrangement, 3-Consortium, 4-Solo and Multiple Arrangement, 5-Solo and Consortium, 6-Multiple Arrangement and Consortium, and 10-Solo, Consortium and Multiple Arrangement                     
10  * - Fields with this marker can be auto-populated by double clicking on the appropriate table cell and selecting the values
11  The amount of 'Funded Exposure' and 'Non - Funded Exposure' for each individual borrower to be computed as defined by RBI from time to time. 
</t>
  </si>
  <si>
    <t xml:space="preserve">Note:                                                                                                                                                                                                                                                                                                                                           1. Total Credit Exposure: as per extant master circular on exposure norms. Exposure should also include investment exposures.
2. Counterparty Bank Domicile: Country of incorporation of the counter party bank
 </t>
  </si>
  <si>
    <t>&lt;ProjectConfig&gt;_x000D_
  &lt;add key="PackageName" value="RBI-RLC" /&gt;_x000D_
  &lt;add key="PackageDescription" value="RLC FIMD" /&gt;_x000D_
  &lt;add key="PackageAuthor" value="IRIS" /&gt;_x000D_
  &lt;add key="CreatedOn" value="13/11/2014" /&gt;_x000D_
  &lt;add key="PackageVersion" value="" /&gt;_x000D_
  &lt;add key="SecurityCode" value="3meE/gFr0EsjU77r6hBiRqWUJGgK5GtZCCrkOS9M0dfKiVLdJxsy3pMTkzjahTAUilsLshI+ocBXevL8auGqmg==" /&gt;_x000D_
  &lt;add key="TaxonomyPath" value="\RLC_FIMD\in-rbi-rlc.xsd" /&gt;_x000D_
  &lt;add key="PublishPath" value="" /&gt;_x000D_
  &lt;add key="Culture" value="en-GB" /&gt;_x000D_
  &lt;add key="Scheme" value="502" /&gt;_x000D_
  &lt;add key="ProjectMode" value="Package" /&gt;_x000D_
  &lt;add key="StartupSheet" value="Introduction" /&gt;_x000D_
  &lt;add key="VersionNo" value="V1.2" /&gt;_x000D_
&lt;/ProjectConfig&gt;</t>
  </si>
  <si>
    <t>in-rbi-rep.xsd#in-rbi-rep_ReturnName</t>
  </si>
  <si>
    <t>Return Name</t>
  </si>
  <si>
    <t>in-rbi-rep.xsd#in-rbi-rep_ReturnCode</t>
  </si>
  <si>
    <t>Return Code</t>
  </si>
  <si>
    <t>FI Code</t>
  </si>
  <si>
    <t>in-rbi-rep.xsd#in-rbi-rep_ReportingFrequency</t>
  </si>
  <si>
    <t>Reporting Frequency</t>
  </si>
  <si>
    <t>in-rbi-rep.xsd#in-rbi-rep_ReturnVersion</t>
  </si>
  <si>
    <t>Return Version</t>
  </si>
  <si>
    <t>V1.2</t>
  </si>
  <si>
    <t>in-rbi-rep.xsd#in-rbi-rep_ReportingPeriodStartDate</t>
  </si>
  <si>
    <t>Startup Date</t>
  </si>
  <si>
    <t>in-rbi-rep.xsd#in-rbi-rep_DateOfAudit</t>
  </si>
  <si>
    <t>Date of Audit</t>
  </si>
  <si>
    <t>in-rbi-rep.xsd#in-rbi-rep_FraudInvestigationCode</t>
  </si>
  <si>
    <t>Quarterly</t>
  </si>
  <si>
    <t>PAN</t>
  </si>
  <si>
    <t>PAN *</t>
  </si>
  <si>
    <t>Group Pan *</t>
  </si>
  <si>
    <t>Report on Large Credits - RBI – FIMD</t>
  </si>
  <si>
    <t>RLC-FIMD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</si>
</sst>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
  </numFmts>
  <fonts count="25">
    <font>
      <sz val="11"/>
      <color theme="1"/>
      <name val="Calibri"/>
      <family val="2"/>
      <scheme val="minor"/>
    </font>
    <font>
      <sz val="11"/>
      <color indexed="8"/>
      <name val="Calibri"/>
      <family val="2"/>
    </font>
    <font>
      <sz val="11"/>
      <color indexed="8"/>
      <name val="Calibri"/>
      <family val="2"/>
    </font>
    <font>
      <sz val="8"/>
      <name val="Calibri"/>
      <family val="2"/>
    </font>
    <font>
      <u/>
      <sz val="11"/>
      <color indexed="12"/>
      <name val="Calibri"/>
      <family val="2"/>
    </font>
    <font>
      <sz val="11"/>
      <color indexed="9"/>
      <name val="Calibri"/>
      <family val="2"/>
    </font>
    <font>
      <sz val="11"/>
      <color indexed="8"/>
      <name val="Calibri"/>
      <family val="2"/>
    </font>
    <font>
      <b/>
      <sz val="10"/>
      <name val="Arial"/>
      <family val="2"/>
    </font>
    <font>
      <b/>
      <sz val="11"/>
      <color indexed="8"/>
      <name val="Calibri"/>
      <family val="2"/>
    </font>
    <font>
      <sz val="11"/>
      <color indexed="9"/>
      <name val="Calibri"/>
      <family val="2"/>
    </font>
    <font>
      <b/>
      <sz val="9"/>
      <color indexed="81"/>
      <name val="Tahoma"/>
      <family val="2"/>
    </font>
    <font>
      <sz val="11"/>
      <name val="Calibri"/>
      <family val="2"/>
    </font>
    <font>
      <b/>
      <sz val="11"/>
      <color indexed="9"/>
      <name val="Calibri"/>
      <family val="2"/>
    </font>
    <font>
      <sz val="12"/>
      <name val="Calibri"/>
      <family val="2"/>
    </font>
    <font>
      <sz val="11"/>
      <color indexed="8"/>
      <name val="Calibri"/>
      <family val="2"/>
    </font>
    <font>
      <sz val="10"/>
      <name val="Arial"/>
      <family val="2"/>
    </font>
    <font>
      <sz val="10"/>
      <name val="Arial "/>
    </font>
    <font>
      <b/>
      <sz val="11"/>
      <name val="Calibri"/>
      <family val="2"/>
    </font>
    <font>
      <sz val="14"/>
      <color indexed="9"/>
      <name val="Calibri"/>
      <family val="2"/>
    </font>
    <font>
      <u/>
      <sz val="11"/>
      <color theme="10"/>
      <name val="Calibri"/>
      <family val="2"/>
    </font>
    <font>
      <sz val="11"/>
      <color indexed="60"/>
      <name val="Calibri"/>
      <family val="2"/>
    </font>
    <font>
      <sz val="10"/>
      <color indexed="8"/>
      <name val="Arial"/>
      <family val="2"/>
    </font>
    <font>
      <sz val="9"/>
      <color theme="1"/>
      <name val="Arial"/>
      <family val="2"/>
    </font>
    <font>
      <sz val="9"/>
      <color rgb="FF222222"/>
      <name val="Arial"/>
      <family val="2"/>
    </font>
    <font>
      <sz val="11"/>
      <color theme="0"/>
      <name val="Calibri"/>
      <family val="2"/>
    </font>
  </fonts>
  <fills count="18">
    <fill>
      <patternFill patternType="none"/>
    </fill>
    <fill>
      <patternFill patternType="gray125"/>
    </fill>
    <fill>
      <patternFill patternType="solid">
        <fgColor indexed="22"/>
        <bgColor indexed="64"/>
      </patternFill>
    </fill>
    <fill>
      <patternFill patternType="solid">
        <fgColor indexed="49"/>
        <bgColor indexed="64"/>
      </patternFill>
    </fill>
    <fill>
      <patternFill patternType="solid">
        <fgColor indexed="31"/>
        <bgColor indexed="64"/>
      </patternFill>
    </fill>
    <fill>
      <patternFill patternType="lightHorizontal">
        <fgColor indexed="22"/>
        <bgColor indexed="43"/>
      </patternFill>
    </fill>
    <fill>
      <patternFill patternType="solid">
        <fgColor indexed="9"/>
        <bgColor indexed="64"/>
      </patternFill>
    </fill>
    <fill>
      <patternFill patternType="solid">
        <fgColor indexed="9"/>
        <bgColor indexed="22"/>
      </patternFill>
    </fill>
    <fill>
      <patternFill patternType="solid">
        <fgColor indexed="44"/>
        <bgColor indexed="64"/>
      </patternFill>
    </fill>
    <fill>
      <patternFill patternType="solid">
        <fgColor indexed="22"/>
        <bgColor indexed="22"/>
      </patternFill>
    </fill>
    <fill>
      <patternFill patternType="lightHorizontal">
        <fgColor indexed="22"/>
        <bgColor indexed="9"/>
      </patternFill>
    </fill>
    <fill>
      <patternFill patternType="lightUp">
        <fgColor indexed="22"/>
        <bgColor indexed="9"/>
      </patternFill>
    </fill>
    <fill>
      <patternFill patternType="solid">
        <fgColor indexed="43"/>
        <bgColor indexed="64"/>
      </patternFill>
    </fill>
    <fill>
      <patternFill patternType="solid">
        <fgColor indexed="47"/>
        <bgColor indexed="64"/>
      </patternFill>
    </fill>
    <fill>
      <patternFill patternType="solid">
        <fgColor indexed="56"/>
        <bgColor indexed="64"/>
      </patternFill>
    </fill>
    <fill>
      <patternFill patternType="solid">
        <fgColor indexed="55"/>
        <bgColor indexed="64"/>
      </patternFill>
    </fill>
    <fill>
      <patternFill patternType="solid">
        <fgColor indexed="43"/>
      </patternFill>
    </fill>
    <fill>
      <patternFill patternType="solid">
        <fgColor indexed="44"/>
        <b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7E8D5"/>
      </left>
      <right style="medium">
        <color rgb="FFF7E8D5"/>
      </right>
      <top style="medium">
        <color rgb="FFF7E8D5"/>
      </top>
      <bottom style="medium">
        <color rgb="FFF7E8D5"/>
      </bottom>
      <diagonal/>
    </border>
  </borders>
  <cellStyleXfs count="142">
    <xf numFmtId="0" fontId="0" fillId="0" borderId="0"/>
    <xf numFmtId="43" fontId="2" fillId="0" borderId="0" applyFont="0" applyFill="0" applyBorder="0" applyAlignment="0" applyProtection="0"/>
    <xf numFmtId="0" fontId="19"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xf numFmtId="0" fontId="15" fillId="0" borderId="0"/>
    <xf numFmtId="0" fontId="16" fillId="0" borderId="0"/>
    <xf numFmtId="0" fontId="15"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20" fillId="16"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43" fontId="1" fillId="0" borderId="0" applyFont="0" applyFill="0" applyBorder="0" applyAlignment="0" applyProtection="0"/>
    <xf numFmtId="0" fontId="15" fillId="0" borderId="0"/>
    <xf numFmtId="0" fontId="15" fillId="0" borderId="0"/>
    <xf numFmtId="0" fontId="15" fillId="0" borderId="0"/>
    <xf numFmtId="0" fontId="15" fillId="0" borderId="0"/>
    <xf numFmtId="0" fontId="21" fillId="0" borderId="0">
      <alignment vertical="top"/>
    </xf>
    <xf numFmtId="0" fontId="21" fillId="0" borderId="0">
      <alignment vertical="top"/>
    </xf>
    <xf numFmtId="0" fontId="21" fillId="0" borderId="0">
      <alignment vertical="top"/>
    </xf>
    <xf numFmtId="0" fontId="1" fillId="0" borderId="0"/>
    <xf numFmtId="0" fontId="15" fillId="0" borderId="0" applyNumberForma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0" fontId="15" fillId="0" borderId="0" applyNumberFormat="0" applyFill="0" applyBorder="0" applyAlignment="0" applyProtection="0"/>
    <xf numFmtId="43" fontId="21" fillId="0" borderId="0" applyFont="0" applyFill="0" applyBorder="0" applyAlignment="0" applyProtection="0"/>
    <xf numFmtId="2" fontId="15" fillId="0" borderId="0"/>
    <xf numFmtId="0" fontId="15" fillId="0" borderId="0" applyNumberFormat="0" applyFill="0" applyBorder="0" applyAlignment="0" applyProtection="0"/>
    <xf numFmtId="0" fontId="1" fillId="0" borderId="0"/>
    <xf numFmtId="0" fontId="1" fillId="0" borderId="0"/>
    <xf numFmtId="43" fontId="15" fillId="0" borderId="0" applyFon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2" fontId="15"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 fillId="0" borderId="0"/>
    <xf numFmtId="44" fontId="1" fillId="0" borderId="0" applyFont="0" applyFill="0" applyBorder="0" applyAlignment="0" applyProtection="0"/>
    <xf numFmtId="0" fontId="15" fillId="0" borderId="0" applyNumberFormat="0" applyFill="0" applyBorder="0" applyAlignment="0" applyProtection="0"/>
    <xf numFmtId="0" fontId="1" fillId="0" borderId="0"/>
    <xf numFmtId="43" fontId="15"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 fillId="0" borderId="0"/>
    <xf numFmtId="43" fontId="15"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6" fillId="0" borderId="0"/>
    <xf numFmtId="0" fontId="1" fillId="0" borderId="0"/>
    <xf numFmtId="44" fontId="1" fillId="0" borderId="0" applyFont="0" applyFill="0" applyBorder="0" applyAlignment="0" applyProtection="0"/>
    <xf numFmtId="0" fontId="16" fillId="0" borderId="0"/>
    <xf numFmtId="0" fontId="1" fillId="0" borderId="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0" fontId="16" fillId="0" borderId="0"/>
    <xf numFmtId="0" fontId="1" fillId="0" borderId="0"/>
    <xf numFmtId="0" fontId="1" fillId="0" borderId="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4" fillId="0" borderId="0" applyNumberFormat="0" applyFill="0" applyBorder="0" applyAlignment="0" applyProtection="0">
      <alignment vertical="top"/>
      <protection locked="0"/>
    </xf>
    <xf numFmtId="0" fontId="16" fillId="0" borderId="0"/>
    <xf numFmtId="0" fontId="16" fillId="0" borderId="0"/>
    <xf numFmtId="0" fontId="4"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0" fontId="1" fillId="0" borderId="0"/>
    <xf numFmtId="0" fontId="16" fillId="0" borderId="0"/>
    <xf numFmtId="0" fontId="1" fillId="0" borderId="0"/>
    <xf numFmtId="0" fontId="4" fillId="0" borderId="0" applyNumberFormat="0" applyFill="0" applyBorder="0" applyAlignment="0" applyProtection="0">
      <alignment vertical="top"/>
      <protection locked="0"/>
    </xf>
    <xf numFmtId="0" fontId="16" fillId="0" borderId="0"/>
    <xf numFmtId="0" fontId="16" fillId="0" borderId="0"/>
    <xf numFmtId="0" fontId="1" fillId="0" borderId="0"/>
    <xf numFmtId="0" fontId="4" fillId="0" borderId="0" applyNumberFormat="0" applyFill="0" applyBorder="0" applyAlignment="0" applyProtection="0">
      <alignment vertical="top"/>
      <protection locked="0"/>
    </xf>
    <xf numFmtId="0" fontId="16" fillId="0" borderId="0"/>
    <xf numFmtId="0" fontId="16" fillId="0" borderId="0"/>
    <xf numFmtId="0" fontId="1" fillId="0" borderId="0"/>
    <xf numFmtId="0" fontId="4" fillId="0" borderId="0" applyNumberFormat="0" applyFill="0" applyBorder="0" applyAlignment="0" applyProtection="0">
      <alignment vertical="top"/>
      <protection locked="0"/>
    </xf>
    <xf numFmtId="0" fontId="16" fillId="0" borderId="0"/>
    <xf numFmtId="0" fontId="16" fillId="0" borderId="0"/>
    <xf numFmtId="0" fontId="1" fillId="0" borderId="0"/>
    <xf numFmtId="43" fontId="1" fillId="0" borderId="0" applyFont="0" applyFill="0" applyBorder="0" applyAlignment="0" applyProtection="0"/>
    <xf numFmtId="0" fontId="16" fillId="0" borderId="0"/>
    <xf numFmtId="0" fontId="1" fillId="0" borderId="0"/>
    <xf numFmtId="0" fontId="1" fillId="0" borderId="0"/>
    <xf numFmtId="0" fontId="16" fillId="0" borderId="0"/>
    <xf numFmtId="0" fontId="16" fillId="0" borderId="0"/>
    <xf numFmtId="0" fontId="4" fillId="0" borderId="0" applyNumberFormat="0" applyFill="0" applyBorder="0" applyAlignment="0" applyProtection="0">
      <alignment vertical="top"/>
      <protection locked="0"/>
    </xf>
    <xf numFmtId="0" fontId="1" fillId="0" borderId="0"/>
    <xf numFmtId="0" fontId="16" fillId="0" borderId="0"/>
    <xf numFmtId="0" fontId="1" fillId="0" borderId="0"/>
    <xf numFmtId="0" fontId="16" fillId="0" borderId="0"/>
    <xf numFmtId="0" fontId="1" fillId="0" borderId="0"/>
    <xf numFmtId="0" fontId="16" fillId="0" borderId="0"/>
  </cellStyleXfs>
  <cellXfs count="195">
    <xf numFmtId="0" fontId="0" fillId="0" borderId="0" xfId="0"/>
    <xf numFmtId="0" fontId="0" fillId="0" borderId="0" xfId="0"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1" xfId="0" applyNumberFormat="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2" xfId="0" applyBorder="1" applyProtection="1">
      <protection locked="0"/>
    </xf>
    <xf numFmtId="14" fontId="0" fillId="0" borderId="0" xfId="0" applyNumberFormat="1" applyProtection="1">
      <protection locked="0"/>
    </xf>
    <xf numFmtId="14" fontId="0" fillId="0" borderId="1" xfId="0" applyNumberFormat="1" applyBorder="1" applyProtection="1">
      <protection locked="0"/>
    </xf>
    <xf numFmtId="0" fontId="2" fillId="0" borderId="1" xfId="8" applyBorder="1" applyProtection="1">
      <protection locked="0"/>
    </xf>
    <xf numFmtId="0" fontId="2" fillId="0" borderId="2" xfId="8" applyBorder="1" applyProtection="1">
      <protection locked="0"/>
    </xf>
    <xf numFmtId="0" fontId="2" fillId="0" borderId="3" xfId="8" applyBorder="1" applyProtection="1">
      <protection locked="0"/>
    </xf>
    <xf numFmtId="0" fontId="0" fillId="0" borderId="0" xfId="0" applyNumberFormat="1" applyProtection="1">
      <protection locked="0"/>
    </xf>
    <xf numFmtId="0" fontId="2" fillId="0" borderId="1" xfId="8" applyFont="1" applyBorder="1" applyProtection="1">
      <protection locked="0"/>
    </xf>
    <xf numFmtId="49" fontId="0" fillId="0" borderId="1" xfId="0" applyNumberFormat="1" applyBorder="1" applyProtection="1">
      <protection locked="0"/>
    </xf>
    <xf numFmtId="164" fontId="0" fillId="0" borderId="1" xfId="0" applyNumberFormat="1" applyBorder="1" applyProtection="1">
      <protection locked="0"/>
    </xf>
    <xf numFmtId="15" fontId="0" fillId="0" borderId="0" xfId="0" applyNumberFormat="1" applyProtection="1">
      <protection locked="0"/>
    </xf>
    <xf numFmtId="0" fontId="5" fillId="0" borderId="0" xfId="0" applyFont="1"/>
    <xf numFmtId="0" fontId="0" fillId="0" borderId="0" xfId="0" applyAlignment="1">
      <alignment horizontal="right"/>
    </xf>
    <xf numFmtId="0" fontId="6" fillId="3" borderId="1" xfId="0" applyFont="1" applyFill="1" applyBorder="1" applyAlignment="1" applyProtection="1">
      <alignment horizontal="left" vertical="top" wrapText="1" shrinkToFit="1"/>
      <protection locked="0"/>
    </xf>
    <xf numFmtId="0" fontId="6" fillId="4" borderId="1" xfId="0" applyFont="1" applyFill="1" applyBorder="1" applyAlignment="1" applyProtection="1">
      <alignment horizontal="left" vertical="top" wrapText="1" shrinkToFit="1"/>
    </xf>
    <xf numFmtId="0" fontId="5" fillId="0" borderId="0" xfId="0" applyFont="1" applyAlignment="1">
      <alignment shrinkToFit="1"/>
    </xf>
    <xf numFmtId="0" fontId="6" fillId="5" borderId="1" xfId="0" applyNumberFormat="1" applyFont="1" applyFill="1" applyBorder="1" applyAlignment="1" applyProtection="1">
      <alignment horizontal="left" wrapText="1" shrinkToFit="1"/>
      <protection locked="0"/>
    </xf>
    <xf numFmtId="0" fontId="6" fillId="6" borderId="0" xfId="0" applyFont="1" applyFill="1" applyBorder="1" applyAlignment="1" applyProtection="1">
      <alignment horizontal="left" vertical="top" wrapText="1" shrinkToFit="1"/>
    </xf>
    <xf numFmtId="0" fontId="9" fillId="7" borderId="0" xfId="0" applyNumberFormat="1" applyFont="1" applyFill="1" applyBorder="1" applyAlignment="1" applyProtection="1">
      <alignment wrapText="1" shrinkToFit="1"/>
      <protection locked="0"/>
    </xf>
    <xf numFmtId="0" fontId="9" fillId="0" borderId="0" xfId="0" applyFont="1"/>
    <xf numFmtId="3" fontId="9" fillId="6" borderId="0" xfId="0" applyNumberFormat="1" applyFont="1" applyFill="1" applyBorder="1" applyAlignment="1" applyProtection="1">
      <alignment wrapText="1" shrinkToFit="1"/>
      <protection locked="0"/>
    </xf>
    <xf numFmtId="49" fontId="9" fillId="6" borderId="0" xfId="0" applyNumberFormat="1" applyFont="1" applyFill="1" applyBorder="1" applyAlignment="1" applyProtection="1">
      <alignment wrapText="1" shrinkToFit="1"/>
      <protection locked="0"/>
    </xf>
    <xf numFmtId="0" fontId="0" fillId="0" borderId="4" xfId="0" applyBorder="1"/>
    <xf numFmtId="0" fontId="0" fillId="0" borderId="0" xfId="0" applyBorder="1"/>
    <xf numFmtId="0" fontId="14" fillId="6" borderId="0" xfId="0" applyFont="1" applyFill="1" applyBorder="1"/>
    <xf numFmtId="0" fontId="8" fillId="2" borderId="1" xfId="0" applyFont="1" applyFill="1" applyBorder="1" applyAlignment="1" applyProtection="1">
      <alignment horizontal="center" vertical="top" wrapText="1" shrinkToFit="1"/>
    </xf>
    <xf numFmtId="0" fontId="1" fillId="0" borderId="0" xfId="0" applyFont="1" applyAlignment="1"/>
    <xf numFmtId="0" fontId="8" fillId="2" borderId="5" xfId="0" applyFont="1" applyFill="1" applyBorder="1" applyAlignment="1" applyProtection="1">
      <alignment horizontal="center" vertical="top" wrapText="1" shrinkToFit="1"/>
    </xf>
    <xf numFmtId="4" fontId="1" fillId="6" borderId="1" xfId="0" applyNumberFormat="1" applyFont="1" applyFill="1" applyBorder="1" applyAlignment="1" applyProtection="1">
      <alignment horizontal="right" wrapText="1" shrinkToFit="1"/>
      <protection locked="0"/>
    </xf>
    <xf numFmtId="4" fontId="1" fillId="8" borderId="1" xfId="0" applyNumberFormat="1" applyFont="1" applyFill="1" applyBorder="1" applyAlignment="1" applyProtection="1">
      <alignment horizontal="right" wrapText="1" shrinkToFit="1"/>
    </xf>
    <xf numFmtId="0" fontId="9" fillId="9" borderId="1" xfId="0" applyNumberFormat="1" applyFont="1" applyFill="1" applyBorder="1" applyAlignment="1" applyProtection="1">
      <alignment wrapText="1"/>
    </xf>
    <xf numFmtId="0" fontId="9" fillId="9" borderId="1" xfId="0" applyNumberFormat="1" applyFont="1" applyFill="1" applyBorder="1" applyAlignment="1" applyProtection="1">
      <alignment horizontal="center" wrapText="1"/>
    </xf>
    <xf numFmtId="49" fontId="1" fillId="8" borderId="1" xfId="0" applyNumberFormat="1" applyFont="1" applyFill="1" applyBorder="1" applyAlignment="1" applyProtection="1">
      <alignment horizontal="left" wrapText="1" shrinkToFit="1"/>
    </xf>
    <xf numFmtId="10" fontId="1" fillId="8" borderId="1" xfId="0" applyNumberFormat="1" applyFont="1" applyFill="1" applyBorder="1" applyAlignment="1" applyProtection="1">
      <alignment horizontal="right" wrapText="1" shrinkToFit="1"/>
    </xf>
    <xf numFmtId="0" fontId="1" fillId="6" borderId="0" xfId="0" applyFont="1" applyFill="1" applyBorder="1"/>
    <xf numFmtId="0" fontId="11" fillId="11" borderId="1" xfId="0" applyNumberFormat="1" applyFont="1" applyFill="1" applyBorder="1" applyAlignment="1" applyProtection="1">
      <alignment horizontal="left" wrapText="1"/>
      <protection locked="0"/>
    </xf>
    <xf numFmtId="0" fontId="1" fillId="6" borderId="0" xfId="0" applyFont="1" applyFill="1" applyBorder="1" applyAlignment="1"/>
    <xf numFmtId="0" fontId="1" fillId="6" borderId="0" xfId="0" applyFont="1" applyFill="1" applyBorder="1" applyAlignment="1">
      <alignment horizontal="right"/>
    </xf>
    <xf numFmtId="0" fontId="1" fillId="0" borderId="0" xfId="0" applyFont="1" applyAlignment="1">
      <alignment horizontal="right"/>
    </xf>
    <xf numFmtId="0" fontId="1" fillId="12" borderId="1" xfId="0" applyNumberFormat="1" applyFont="1" applyFill="1" applyBorder="1" applyAlignment="1" applyProtection="1">
      <alignment horizontal="left" vertical="top" wrapText="1" shrinkToFit="1"/>
    </xf>
    <xf numFmtId="49" fontId="1" fillId="12" borderId="1" xfId="0" applyNumberFormat="1" applyFont="1" applyFill="1" applyBorder="1" applyAlignment="1" applyProtection="1">
      <alignment horizontal="left" vertical="top" wrapText="1" shrinkToFit="1"/>
    </xf>
    <xf numFmtId="0" fontId="1" fillId="3" borderId="1" xfId="0" applyFont="1" applyFill="1" applyBorder="1" applyAlignment="1" applyProtection="1">
      <alignment horizontal="left" vertical="top" wrapText="1" shrinkToFit="1"/>
      <protection locked="0"/>
    </xf>
    <xf numFmtId="1" fontId="11" fillId="6" borderId="1" xfId="0" applyNumberFormat="1" applyFont="1" applyFill="1" applyBorder="1" applyAlignment="1" applyProtection="1">
      <alignment horizontal="right"/>
      <protection locked="0"/>
    </xf>
    <xf numFmtId="0" fontId="6" fillId="0" borderId="0" xfId="0" applyFont="1" applyFill="1" applyBorder="1" applyAlignment="1" applyProtection="1">
      <alignment horizontal="left" wrapText="1" shrinkToFit="1"/>
    </xf>
    <xf numFmtId="10" fontId="14" fillId="8" borderId="1" xfId="0" applyNumberFormat="1" applyFont="1" applyFill="1" applyBorder="1" applyAlignment="1" applyProtection="1">
      <alignment horizontal="right" wrapText="1" shrinkToFit="1"/>
    </xf>
    <xf numFmtId="0" fontId="8" fillId="2" borderId="1" xfId="0" applyFont="1" applyFill="1" applyBorder="1" applyAlignment="1" applyProtection="1">
      <alignment horizontal="center" vertical="center" wrapText="1" shrinkToFit="1"/>
    </xf>
    <xf numFmtId="0" fontId="19" fillId="0" borderId="0" xfId="2" applyAlignment="1" applyProtection="1"/>
    <xf numFmtId="0" fontId="19" fillId="6" borderId="0" xfId="2" applyFill="1" applyBorder="1" applyAlignment="1" applyProtection="1"/>
    <xf numFmtId="0" fontId="8" fillId="0" borderId="0" xfId="0" applyFont="1" applyProtection="1"/>
    <xf numFmtId="0" fontId="0" fillId="8" borderId="1" xfId="0" applyFill="1" applyBorder="1" applyProtection="1"/>
    <xf numFmtId="0" fontId="0" fillId="0" borderId="0" xfId="0" applyProtection="1"/>
    <xf numFmtId="0" fontId="0" fillId="0" borderId="1" xfId="0" applyBorder="1" applyProtection="1"/>
    <xf numFmtId="0" fontId="0" fillId="2" borderId="1" xfId="0" applyFill="1" applyBorder="1" applyProtection="1"/>
    <xf numFmtId="0" fontId="0" fillId="5" borderId="1" xfId="0" applyFill="1" applyBorder="1" applyProtection="1"/>
    <xf numFmtId="0" fontId="0" fillId="3" borderId="1" xfId="0" applyFill="1" applyBorder="1" applyProtection="1"/>
    <xf numFmtId="0" fontId="0" fillId="11" borderId="1" xfId="0" applyFill="1" applyBorder="1" applyProtection="1"/>
    <xf numFmtId="0" fontId="0" fillId="13" borderId="1" xfId="0" applyFill="1" applyBorder="1" applyProtection="1"/>
    <xf numFmtId="0" fontId="18" fillId="0" borderId="0" xfId="0" applyFont="1" applyFill="1" applyAlignment="1">
      <alignment horizontal="center"/>
    </xf>
    <xf numFmtId="0" fontId="19" fillId="0" borderId="0" xfId="2" applyFill="1" applyAlignment="1" applyProtection="1">
      <alignment horizontal="center"/>
    </xf>
    <xf numFmtId="0" fontId="8" fillId="2" borderId="1" xfId="0" applyFont="1" applyFill="1" applyBorder="1" applyAlignment="1" applyProtection="1">
      <alignment horizontal="left" vertical="top" wrapText="1" shrinkToFit="1"/>
    </xf>
    <xf numFmtId="0" fontId="17" fillId="2" borderId="1" xfId="0" applyFont="1" applyFill="1" applyBorder="1" applyAlignment="1" applyProtection="1">
      <alignment horizontal="left" vertical="top" wrapText="1" shrinkToFit="1"/>
    </xf>
    <xf numFmtId="0" fontId="14" fillId="3" borderId="1" xfId="0" applyFont="1" applyFill="1" applyBorder="1" applyAlignment="1" applyProtection="1">
      <alignment horizontal="left" vertical="top" wrapText="1" shrinkToFit="1"/>
      <protection locked="0"/>
    </xf>
    <xf numFmtId="0" fontId="1" fillId="4" borderId="1" xfId="0" applyFont="1" applyFill="1" applyBorder="1" applyAlignment="1" applyProtection="1">
      <alignment horizontal="center" vertical="top" wrapText="1" shrinkToFit="1"/>
    </xf>
    <xf numFmtId="0" fontId="1" fillId="3" borderId="1" xfId="0" applyFont="1" applyFill="1" applyBorder="1" applyAlignment="1" applyProtection="1">
      <alignment horizontal="center" vertical="center" wrapText="1" shrinkToFit="1"/>
    </xf>
    <xf numFmtId="0" fontId="1" fillId="11" borderId="1" xfId="0" applyNumberFormat="1" applyFont="1" applyFill="1" applyBorder="1" applyAlignment="1" applyProtection="1">
      <alignment horizontal="left" vertical="center" wrapText="1" shrinkToFit="1"/>
      <protection locked="0"/>
    </xf>
    <xf numFmtId="0" fontId="1" fillId="5" borderId="1" xfId="0" applyNumberFormat="1" applyFont="1" applyFill="1" applyBorder="1" applyAlignment="1" applyProtection="1">
      <alignment horizontal="left" vertical="center" wrapText="1" shrinkToFit="1"/>
      <protection locked="0"/>
    </xf>
    <xf numFmtId="0" fontId="1" fillId="3" borderId="1" xfId="0" applyFont="1" applyFill="1" applyBorder="1" applyAlignment="1" applyProtection="1">
      <alignment horizontal="left" vertical="center" wrapText="1" shrinkToFit="1"/>
    </xf>
    <xf numFmtId="0" fontId="5" fillId="6" borderId="0" xfId="0" applyFont="1" applyFill="1" applyBorder="1" applyAlignment="1">
      <alignment shrinkToFit="1"/>
    </xf>
    <xf numFmtId="0" fontId="5" fillId="6" borderId="0" xfId="0" applyFont="1" applyFill="1" applyBorder="1" applyAlignment="1">
      <alignment horizontal="right" shrinkToFit="1"/>
    </xf>
    <xf numFmtId="0" fontId="5" fillId="0" borderId="0" xfId="0" applyFont="1" applyAlignment="1">
      <alignment horizontal="right" shrinkToFit="1"/>
    </xf>
    <xf numFmtId="0" fontId="5" fillId="7" borderId="0" xfId="0" applyNumberFormat="1" applyFont="1" applyFill="1" applyBorder="1" applyAlignment="1" applyProtection="1">
      <alignment wrapText="1" shrinkToFit="1"/>
      <protection locked="0"/>
    </xf>
    <xf numFmtId="0" fontId="5" fillId="7" borderId="0" xfId="0" applyNumberFormat="1" applyFont="1" applyFill="1" applyBorder="1" applyAlignment="1" applyProtection="1">
      <alignment horizontal="left" wrapText="1" shrinkToFit="1"/>
      <protection locked="0"/>
    </xf>
    <xf numFmtId="3" fontId="5" fillId="6" borderId="0" xfId="0" applyNumberFormat="1" applyFont="1" applyFill="1" applyBorder="1" applyAlignment="1" applyProtection="1">
      <alignment horizontal="left" wrapText="1" shrinkToFit="1"/>
      <protection locked="0"/>
    </xf>
    <xf numFmtId="49" fontId="5" fillId="6" borderId="0" xfId="0" applyNumberFormat="1" applyFont="1" applyFill="1" applyBorder="1" applyAlignment="1" applyProtection="1">
      <alignment horizontal="left" wrapText="1" shrinkToFit="1"/>
      <protection locked="0"/>
    </xf>
    <xf numFmtId="15" fontId="1" fillId="12" borderId="1" xfId="0" applyNumberFormat="1" applyFont="1" applyFill="1" applyBorder="1" applyAlignment="1" applyProtection="1">
      <alignment horizontal="left" vertical="top" wrapText="1" shrinkToFit="1"/>
    </xf>
    <xf numFmtId="0" fontId="6" fillId="3" borderId="1" xfId="0" applyFont="1" applyFill="1" applyBorder="1" applyAlignment="1" applyProtection="1">
      <alignment horizontal="left" vertical="top" wrapText="1" shrinkToFit="1"/>
    </xf>
    <xf numFmtId="0" fontId="6" fillId="3" borderId="1" xfId="0" applyFont="1" applyFill="1" applyBorder="1" applyAlignment="1" applyProtection="1">
      <alignment vertical="top" wrapText="1" shrinkToFit="1"/>
    </xf>
    <xf numFmtId="0" fontId="8" fillId="2" borderId="1" xfId="0" applyFont="1" applyFill="1" applyBorder="1" applyAlignment="1" applyProtection="1">
      <alignment horizontal="left" vertical="center" wrapText="1" shrinkToFit="1"/>
    </xf>
    <xf numFmtId="49" fontId="1" fillId="3" borderId="1" xfId="0" applyNumberFormat="1" applyFont="1" applyFill="1" applyBorder="1" applyAlignment="1" applyProtection="1">
      <alignment horizontal="center" vertical="center" wrapText="1" shrinkToFit="1"/>
    </xf>
    <xf numFmtId="49" fontId="1" fillId="3" borderId="1" xfId="0" applyNumberFormat="1" applyFont="1" applyFill="1" applyBorder="1" applyAlignment="1" applyProtection="1">
      <alignment horizontal="left" vertical="center" wrapText="1" shrinkToFit="1"/>
    </xf>
    <xf numFmtId="0" fontId="1" fillId="5" borderId="1" xfId="0" applyNumberFormat="1" applyFont="1" applyFill="1" applyBorder="1" applyAlignment="1" applyProtection="1">
      <alignment horizontal="left" wrapText="1" shrinkToFit="1"/>
    </xf>
    <xf numFmtId="49" fontId="1" fillId="6" borderId="1" xfId="0" applyNumberFormat="1" applyFont="1" applyFill="1" applyBorder="1" applyAlignment="1" applyProtection="1">
      <alignment horizontal="left" wrapText="1" shrinkToFit="1"/>
    </xf>
    <xf numFmtId="0" fontId="8" fillId="2" borderId="1" xfId="0" applyFont="1" applyFill="1" applyBorder="1" applyAlignment="1" applyProtection="1">
      <alignment horizontal="left" vertical="top" wrapText="1" shrinkToFit="1"/>
    </xf>
    <xf numFmtId="0" fontId="1" fillId="17" borderId="1" xfId="0" applyNumberFormat="1" applyFont="1" applyFill="1" applyBorder="1" applyAlignment="1" applyProtection="1">
      <alignment horizontal="left" wrapText="1" shrinkToFit="1"/>
    </xf>
    <xf numFmtId="49" fontId="2" fillId="0" borderId="1" xfId="8" applyNumberFormat="1" applyBorder="1" applyProtection="1">
      <protection locked="0"/>
    </xf>
    <xf numFmtId="0" fontId="22" fillId="0" borderId="15" xfId="0" applyFont="1" applyBorder="1" applyAlignment="1">
      <alignment horizontal="left" vertical="top" wrapText="1"/>
    </xf>
    <xf numFmtId="0" fontId="0" fillId="0" borderId="0" xfId="0"/>
    <xf numFmtId="0" fontId="8" fillId="2" borderId="1" xfId="0" applyFont="1" applyFill="1" applyBorder="1" applyAlignment="1" applyProtection="1">
      <alignment horizontal="left" vertical="top" wrapText="1" shrinkToFit="1"/>
    </xf>
    <xf numFmtId="0" fontId="1" fillId="17" borderId="1" xfId="0" applyNumberFormat="1" applyFont="1" applyFill="1" applyBorder="1" applyAlignment="1" applyProtection="1">
      <alignment horizontal="left" wrapText="1" shrinkToFit="1"/>
    </xf>
    <xf numFmtId="0" fontId="0" fillId="0" borderId="0" xfId="0"/>
    <xf numFmtId="0" fontId="8" fillId="2" borderId="1" xfId="0" applyFont="1" applyFill="1" applyBorder="1" applyAlignment="1" applyProtection="1">
      <alignment horizontal="left" vertical="top" wrapText="1" shrinkToFit="1"/>
    </xf>
    <xf numFmtId="0" fontId="0" fillId="0" borderId="0" xfId="0"/>
    <xf numFmtId="0" fontId="8" fillId="2" borderId="1" xfId="0" applyFont="1" applyFill="1" applyBorder="1" applyAlignment="1" applyProtection="1">
      <alignment horizontal="left" vertical="top" wrapText="1" shrinkToFit="1"/>
    </xf>
    <xf numFmtId="0" fontId="1" fillId="8" borderId="1" xfId="0" applyNumberFormat="1" applyFont="1" applyFill="1" applyBorder="1" applyAlignment="1" applyProtection="1">
      <alignment horizontal="left" wrapText="1" shrinkToFit="1"/>
    </xf>
    <xf numFmtId="0" fontId="23" fillId="0" borderId="0" xfId="0" applyFont="1"/>
    <xf numFmtId="0" fontId="0" fillId="0" borderId="0" xfId="0" applyProtection="1">
      <protection locked="0"/>
    </xf>
    <xf numFmtId="0" fontId="1" fillId="17" borderId="1" xfId="0" applyNumberFormat="1" applyFont="1" applyFill="1" applyBorder="1" applyAlignment="1" applyProtection="1">
      <alignment horizontal="left" wrapText="1" shrinkToFit="1"/>
    </xf>
    <xf numFmtId="0" fontId="0" fillId="0" borderId="0" xfId="0"/>
    <xf numFmtId="0" fontId="8" fillId="2" borderId="1" xfId="0" applyFont="1" applyFill="1" applyBorder="1" applyAlignment="1" applyProtection="1">
      <alignment horizontal="left" vertical="top" wrapText="1" shrinkToFit="1"/>
    </xf>
    <xf numFmtId="0" fontId="0" fillId="0" borderId="0" xfId="0" applyBorder="1"/>
    <xf numFmtId="0" fontId="1" fillId="8" borderId="1" xfId="0" applyNumberFormat="1" applyFont="1" applyFill="1" applyBorder="1" applyAlignment="1" applyProtection="1">
      <alignment horizontal="left" wrapText="1" shrinkToFit="1"/>
    </xf>
    <xf numFmtId="0" fontId="0" fillId="0" borderId="0" xfId="0"/>
    <xf numFmtId="0" fontId="8" fillId="2" borderId="1" xfId="0" applyFont="1" applyFill="1" applyBorder="1" applyAlignment="1" applyProtection="1">
      <alignment horizontal="left" vertical="top" wrapText="1" shrinkToFit="1"/>
    </xf>
    <xf numFmtId="0" fontId="5" fillId="0" borderId="0" xfId="0" applyFont="1" applyAlignment="1">
      <alignment shrinkToFit="1"/>
    </xf>
    <xf numFmtId="0" fontId="1" fillId="17" borderId="1" xfId="0" applyNumberFormat="1" applyFont="1" applyFill="1" applyBorder="1" applyAlignment="1" applyProtection="1">
      <alignment horizontal="left" wrapText="1" shrinkToFit="1"/>
    </xf>
    <xf numFmtId="0" fontId="12" fillId="6" borderId="2" xfId="0" applyFont="1" applyFill="1" applyBorder="1" applyAlignment="1" applyProtection="1">
      <alignment horizontal="left" vertical="top" wrapText="1" shrinkToFit="1"/>
    </xf>
    <xf numFmtId="49" fontId="5" fillId="7" borderId="1" xfId="0" applyNumberFormat="1" applyFont="1" applyFill="1" applyBorder="1" applyAlignment="1" applyProtection="1">
      <alignment horizontal="left" wrapText="1" shrinkToFit="1"/>
    </xf>
    <xf numFmtId="0" fontId="0" fillId="0" borderId="0" xfId="0"/>
    <xf numFmtId="0" fontId="8" fillId="2" borderId="1" xfId="0" applyFont="1" applyFill="1" applyBorder="1" applyAlignment="1" applyProtection="1">
      <alignment horizontal="left" vertical="top" wrapText="1" shrinkToFit="1"/>
    </xf>
    <xf numFmtId="0" fontId="5" fillId="0" borderId="0" xfId="0" applyFont="1" applyBorder="1" applyAlignment="1">
      <alignment shrinkToFit="1"/>
    </xf>
    <xf numFmtId="0" fontId="0" fillId="0" borderId="0" xfId="0" applyBorder="1"/>
    <xf numFmtId="0" fontId="5" fillId="0" borderId="11" xfId="0" applyFont="1" applyBorder="1" applyAlignment="1">
      <alignment shrinkToFit="1"/>
    </xf>
    <xf numFmtId="49" fontId="1" fillId="2" borderId="1" xfId="0" applyNumberFormat="1" applyFont="1" applyFill="1" applyBorder="1" applyAlignment="1" applyProtection="1">
      <alignment horizontal="left" vertical="top" wrapText="1" shrinkToFit="1"/>
    </xf>
    <xf numFmtId="49" fontId="1" fillId="6" borderId="1" xfId="0" applyNumberFormat="1" applyFont="1" applyFill="1" applyBorder="1" applyAlignment="1" applyProtection="1">
      <alignment horizontal="left" wrapText="1" shrinkToFit="1"/>
      <protection locked="0"/>
    </xf>
    <xf numFmtId="0" fontId="8" fillId="2" borderId="1" xfId="0" applyFont="1" applyFill="1" applyBorder="1" applyAlignment="1" applyProtection="1">
      <alignment horizontal="center" vertical="top" wrapText="1" shrinkToFit="1"/>
      <protection locked="0"/>
    </xf>
    <xf numFmtId="0" fontId="1" fillId="12" borderId="1" xfId="0" applyNumberFormat="1" applyFont="1" applyFill="1" applyBorder="1" applyAlignment="1" applyProtection="1">
      <alignment horizontal="left" vertical="top" wrapText="1" shrinkToFit="1"/>
      <protection locked="0"/>
    </xf>
    <xf numFmtId="49" fontId="8" fillId="2" borderId="1" xfId="0" applyNumberFormat="1" applyFont="1" applyFill="1" applyBorder="1" applyAlignment="1" applyProtection="1">
      <alignment horizontal="center" vertical="top" wrapText="1" shrinkToFit="1"/>
    </xf>
    <xf numFmtId="0" fontId="6" fillId="5" borderId="1" xfId="0" applyNumberFormat="1" applyFont="1" applyFill="1" applyBorder="1" applyAlignment="1" applyProtection="1">
      <alignment horizontal="left" wrapText="1" shrinkToFit="1"/>
    </xf>
    <xf numFmtId="49" fontId="11" fillId="6" borderId="1" xfId="0" applyNumberFormat="1" applyFont="1" applyFill="1" applyBorder="1" applyAlignment="1" applyProtection="1">
      <alignment horizontal="left" wrapText="1"/>
      <protection locked="0"/>
    </xf>
    <xf numFmtId="49" fontId="0" fillId="0" borderId="0" xfId="0" applyNumberFormat="1" applyProtection="1">
      <protection locked="0"/>
    </xf>
    <xf numFmtId="0" fontId="24" fillId="0" borderId="0" xfId="0" applyFont="1" applyAlignment="1"/>
    <xf numFmtId="0" fontId="1" fillId="10" borderId="1" xfId="0" applyNumberFormat="1" applyFont="1" applyFill="1" applyBorder="1" applyAlignment="1" applyProtection="1">
      <alignment horizontal="left" wrapText="1" shrinkToFit="1"/>
    </xf>
    <xf numFmtId="0" fontId="1" fillId="6" borderId="1" xfId="0" applyNumberFormat="1" applyFont="1" applyFill="1" applyBorder="1" applyAlignment="1" applyProtection="1">
      <alignment horizontal="left" vertical="center" wrapText="1" shrinkToFit="1"/>
      <protection locked="0"/>
    </xf>
    <xf numFmtId="49" fontId="1" fillId="2" borderId="1" xfId="0" applyNumberFormat="1" applyFont="1" applyFill="1" applyBorder="1" applyAlignment="1" applyProtection="1">
      <alignment horizontal="center" vertical="center" wrapText="1" shrinkToFit="1"/>
    </xf>
    <xf numFmtId="49" fontId="1" fillId="2" borderId="1" xfId="0" applyNumberFormat="1" applyFont="1" applyFill="1" applyBorder="1" applyAlignment="1" applyProtection="1">
      <alignment horizontal="left" vertical="center" wrapText="1" shrinkToFit="1"/>
    </xf>
    <xf numFmtId="0" fontId="5" fillId="12" borderId="1" xfId="0" applyNumberFormat="1" applyFont="1" applyFill="1" applyBorder="1" applyAlignment="1" applyProtection="1">
      <alignment horizontal="left" vertical="top" wrapText="1" shrinkToFit="1"/>
      <protection locked="0"/>
    </xf>
    <xf numFmtId="0" fontId="12" fillId="2" borderId="1" xfId="0" applyFont="1" applyFill="1" applyBorder="1" applyAlignment="1" applyProtection="1">
      <alignment horizontal="center" vertical="top" wrapText="1" shrinkToFit="1"/>
      <protection locked="0"/>
    </xf>
    <xf numFmtId="0" fontId="18" fillId="14" borderId="0" xfId="0" applyFont="1" applyFill="1" applyAlignment="1">
      <alignment horizontal="center"/>
    </xf>
    <xf numFmtId="0" fontId="7" fillId="2" borderId="2" xfId="0" applyFont="1" applyFill="1" applyBorder="1" applyAlignment="1">
      <alignment horizontal="left"/>
    </xf>
    <xf numFmtId="0" fontId="7" fillId="2" borderId="3" xfId="0" applyFont="1" applyFill="1" applyBorder="1" applyAlignment="1">
      <alignment horizontal="left"/>
    </xf>
    <xf numFmtId="0" fontId="8" fillId="2" borderId="6" xfId="0" applyFont="1" applyFill="1" applyBorder="1" applyAlignment="1" applyProtection="1">
      <alignment horizontal="right" vertical="top" wrapText="1" shrinkToFit="1"/>
    </xf>
    <xf numFmtId="0" fontId="0" fillId="0" borderId="6" xfId="0" applyBorder="1" applyAlignment="1">
      <alignment horizontal="right" vertical="top" wrapText="1" shrinkToFit="1"/>
    </xf>
    <xf numFmtId="0" fontId="0" fillId="0" borderId="3" xfId="0" applyBorder="1" applyAlignment="1">
      <alignment horizontal="right" vertical="top" wrapText="1" shrinkToFit="1"/>
    </xf>
    <xf numFmtId="0" fontId="8" fillId="2" borderId="6" xfId="0" applyFont="1" applyFill="1" applyBorder="1" applyAlignment="1" applyProtection="1">
      <alignment horizontal="left" vertical="top" wrapText="1" shrinkToFit="1"/>
    </xf>
    <xf numFmtId="0" fontId="0" fillId="0" borderId="6" xfId="0" applyBorder="1" applyAlignment="1">
      <alignment horizontal="left" vertical="top" wrapText="1" shrinkToFit="1"/>
    </xf>
    <xf numFmtId="0" fontId="8" fillId="2" borderId="5" xfId="0" applyFont="1" applyFill="1" applyBorder="1" applyAlignment="1" applyProtection="1">
      <alignment horizontal="center" vertical="center" wrapText="1" shrinkToFit="1"/>
    </xf>
    <xf numFmtId="0" fontId="8" fillId="2" borderId="7" xfId="0" applyFont="1" applyFill="1" applyBorder="1" applyAlignment="1" applyProtection="1">
      <alignment horizontal="center" vertical="center" wrapText="1" shrinkToFit="1"/>
    </xf>
    <xf numFmtId="0" fontId="8" fillId="2" borderId="2" xfId="0" applyFont="1" applyFill="1" applyBorder="1" applyAlignment="1" applyProtection="1">
      <alignment horizontal="center" vertical="top" wrapText="1" shrinkToFit="1"/>
    </xf>
    <xf numFmtId="0" fontId="8" fillId="2" borderId="6" xfId="0" applyFont="1" applyFill="1" applyBorder="1" applyAlignment="1" applyProtection="1">
      <alignment horizontal="center" vertical="top" wrapText="1" shrinkToFit="1"/>
    </xf>
    <xf numFmtId="0" fontId="8" fillId="2" borderId="3" xfId="0" applyFont="1" applyFill="1" applyBorder="1" applyAlignment="1" applyProtection="1">
      <alignment horizontal="center" vertical="top" wrapText="1" shrinkToFit="1"/>
    </xf>
    <xf numFmtId="0" fontId="0" fillId="0" borderId="3" xfId="0" applyBorder="1" applyAlignment="1">
      <alignment horizontal="center" vertical="top" wrapText="1" shrinkToFit="1"/>
    </xf>
    <xf numFmtId="0" fontId="1" fillId="2" borderId="2" xfId="0" applyFont="1" applyFill="1" applyBorder="1" applyAlignment="1" applyProtection="1">
      <alignment horizontal="left" vertical="top" wrapText="1" shrinkToFit="1"/>
    </xf>
    <xf numFmtId="0" fontId="1" fillId="2" borderId="3" xfId="0" applyFont="1" applyFill="1" applyBorder="1" applyAlignment="1" applyProtection="1">
      <alignment horizontal="left" vertical="top" wrapText="1" shrinkToFit="1"/>
    </xf>
    <xf numFmtId="0" fontId="8" fillId="2" borderId="2" xfId="0" applyFont="1" applyFill="1" applyBorder="1" applyAlignment="1" applyProtection="1">
      <alignment horizontal="left" vertical="top" wrapText="1" shrinkToFit="1"/>
    </xf>
    <xf numFmtId="0" fontId="8" fillId="2" borderId="3" xfId="0" applyFont="1" applyFill="1" applyBorder="1" applyAlignment="1" applyProtection="1">
      <alignment horizontal="left" vertical="top" wrapText="1" shrinkToFit="1"/>
    </xf>
    <xf numFmtId="0" fontId="13" fillId="15" borderId="2" xfId="0" applyFont="1" applyFill="1" applyBorder="1" applyAlignment="1">
      <alignment horizontal="left" wrapText="1"/>
    </xf>
    <xf numFmtId="0" fontId="0" fillId="0" borderId="6" xfId="0" applyBorder="1" applyAlignment="1"/>
    <xf numFmtId="0" fontId="0" fillId="0" borderId="3" xfId="0" applyBorder="1" applyAlignment="1"/>
    <xf numFmtId="0" fontId="5" fillId="0" borderId="0" xfId="0" applyFont="1" applyFill="1" applyBorder="1" applyAlignment="1" applyProtection="1">
      <alignment horizontal="left" wrapText="1" shrinkToFit="1"/>
    </xf>
    <xf numFmtId="0" fontId="8" fillId="2" borderId="1" xfId="0" applyFont="1" applyFill="1" applyBorder="1" applyAlignment="1" applyProtection="1">
      <alignment horizontal="left" vertical="top" wrapText="1" shrinkToFit="1"/>
    </xf>
    <xf numFmtId="0" fontId="8" fillId="2" borderId="2" xfId="0" applyFont="1" applyFill="1" applyBorder="1" applyAlignment="1" applyProtection="1">
      <alignment horizontal="right" vertical="top" wrapText="1" shrinkToFit="1"/>
    </xf>
    <xf numFmtId="0" fontId="8" fillId="2" borderId="3" xfId="0" applyFont="1" applyFill="1" applyBorder="1" applyAlignment="1" applyProtection="1">
      <alignment horizontal="right" vertical="top" wrapText="1" shrinkToFit="1"/>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1" fillId="2" borderId="10" xfId="0" applyFont="1" applyFill="1" applyBorder="1" applyAlignment="1" applyProtection="1">
      <alignment horizontal="left" wrapText="1"/>
    </xf>
    <xf numFmtId="0" fontId="8" fillId="2" borderId="2" xfId="0" applyFont="1" applyFill="1" applyBorder="1" applyAlignment="1" applyProtection="1">
      <alignment horizontal="left" wrapText="1" shrinkToFit="1"/>
    </xf>
    <xf numFmtId="0" fontId="8" fillId="2" borderId="6" xfId="0" applyFont="1" applyFill="1" applyBorder="1" applyAlignment="1" applyProtection="1">
      <alignment horizontal="left" wrapText="1" shrinkToFit="1"/>
    </xf>
    <xf numFmtId="0" fontId="8" fillId="2" borderId="3" xfId="0" applyFont="1" applyFill="1" applyBorder="1" applyAlignment="1" applyProtection="1">
      <alignment horizontal="left" wrapText="1" shrinkToFit="1"/>
    </xf>
    <xf numFmtId="0" fontId="1" fillId="4" borderId="5" xfId="0" applyFont="1" applyFill="1" applyBorder="1" applyAlignment="1" applyProtection="1">
      <alignment horizontal="center" vertical="center" wrapText="1" shrinkToFit="1"/>
    </xf>
    <xf numFmtId="0" fontId="1" fillId="4" borderId="7" xfId="0" applyFont="1" applyFill="1" applyBorder="1" applyAlignment="1" applyProtection="1">
      <alignment horizontal="center" vertical="center" wrapText="1" shrinkToFit="1"/>
    </xf>
    <xf numFmtId="0" fontId="1" fillId="3" borderId="5" xfId="0" applyFont="1" applyFill="1" applyBorder="1" applyAlignment="1" applyProtection="1">
      <alignment horizontal="left" vertical="center" wrapText="1" shrinkToFit="1"/>
    </xf>
    <xf numFmtId="0" fontId="1" fillId="3" borderId="7" xfId="0" applyFont="1" applyFill="1" applyBorder="1" applyAlignment="1" applyProtection="1">
      <alignment horizontal="left" vertical="center" wrapText="1" shrinkToFit="1"/>
    </xf>
    <xf numFmtId="0" fontId="0" fillId="0" borderId="1" xfId="0" applyBorder="1" applyAlignment="1">
      <alignment horizontal="left" vertical="top" wrapText="1" shrinkToFit="1"/>
    </xf>
    <xf numFmtId="0" fontId="0" fillId="0" borderId="3" xfId="0" applyBorder="1" applyAlignment="1">
      <alignment horizontal="left" vertical="top" wrapText="1" shrinkToFit="1"/>
    </xf>
    <xf numFmtId="0" fontId="6" fillId="2" borderId="2" xfId="0" applyFont="1" applyFill="1" applyBorder="1" applyAlignment="1" applyProtection="1">
      <alignment horizontal="left" vertical="top" wrapText="1" shrinkToFit="1"/>
    </xf>
    <xf numFmtId="0" fontId="8" fillId="2" borderId="2" xfId="0" applyFont="1" applyFill="1" applyBorder="1" applyAlignment="1" applyProtection="1">
      <alignment horizontal="center" wrapText="1" shrinkToFit="1"/>
    </xf>
    <xf numFmtId="0" fontId="0" fillId="0" borderId="6" xfId="0" applyBorder="1" applyAlignment="1">
      <alignment wrapText="1" shrinkToFit="1"/>
    </xf>
    <xf numFmtId="0" fontId="0" fillId="0" borderId="3" xfId="0" applyBorder="1" applyAlignment="1">
      <alignment wrapText="1" shrinkToFit="1"/>
    </xf>
    <xf numFmtId="0" fontId="0" fillId="0" borderId="6" xfId="0" applyBorder="1" applyAlignment="1">
      <alignment horizontal="center" wrapText="1" shrinkToFit="1"/>
    </xf>
    <xf numFmtId="0" fontId="0" fillId="0" borderId="3" xfId="0" applyBorder="1" applyAlignment="1">
      <alignment horizontal="center" wrapText="1" shrinkToFit="1"/>
    </xf>
    <xf numFmtId="0" fontId="1" fillId="2" borderId="8" xfId="0" applyFont="1" applyFill="1" applyBorder="1" applyAlignment="1" applyProtection="1">
      <alignment vertical="top" wrapText="1" shrinkToFit="1"/>
    </xf>
    <xf numFmtId="0" fontId="0" fillId="0" borderId="9" xfId="0" applyBorder="1" applyAlignment="1">
      <alignment vertical="top" wrapText="1" shrinkToFit="1"/>
    </xf>
    <xf numFmtId="0" fontId="0" fillId="0" borderId="10" xfId="0" applyBorder="1" applyAlignment="1">
      <alignment vertical="top" wrapText="1" shrinkToFit="1"/>
    </xf>
    <xf numFmtId="0" fontId="0" fillId="0" borderId="11" xfId="0" applyBorder="1" applyAlignment="1">
      <alignment vertical="top" wrapText="1" shrinkToFit="1"/>
    </xf>
    <xf numFmtId="0" fontId="0" fillId="0" borderId="0" xfId="0" applyAlignment="1">
      <alignment vertical="top" wrapText="1" shrinkToFit="1"/>
    </xf>
    <xf numFmtId="0" fontId="0" fillId="0" borderId="12" xfId="0" applyBorder="1" applyAlignment="1">
      <alignment vertical="top" wrapText="1" shrinkToFit="1"/>
    </xf>
    <xf numFmtId="0" fontId="0" fillId="0" borderId="13" xfId="0" applyBorder="1" applyAlignment="1">
      <alignment vertical="top" wrapText="1" shrinkToFit="1"/>
    </xf>
    <xf numFmtId="0" fontId="0" fillId="0" borderId="14" xfId="0" applyBorder="1" applyAlignment="1">
      <alignment vertical="top" wrapText="1" shrinkToFit="1"/>
    </xf>
    <xf numFmtId="0" fontId="0" fillId="0" borderId="4" xfId="0" applyBorder="1" applyAlignment="1">
      <alignment vertical="top" wrapText="1" shrinkToFit="1"/>
    </xf>
    <xf numFmtId="0" fontId="6" fillId="2" borderId="8" xfId="0" applyFont="1" applyFill="1" applyBorder="1" applyAlignment="1" applyProtection="1">
      <alignment vertical="top" wrapText="1" shrinkToFit="1"/>
    </xf>
    <xf numFmtId="0" fontId="6" fillId="2" borderId="2" xfId="0" applyFont="1" applyFill="1" applyBorder="1" applyAlignment="1" applyProtection="1">
      <alignment vertical="top" wrapText="1" shrinkToFit="1"/>
    </xf>
    <xf numFmtId="0" fontId="0" fillId="0" borderId="6" xfId="0" applyBorder="1" applyAlignment="1">
      <alignment vertical="top" wrapText="1" shrinkToFit="1"/>
    </xf>
    <xf numFmtId="0" fontId="0" fillId="0" borderId="3" xfId="0" applyBorder="1" applyAlignment="1">
      <alignment vertical="top" wrapText="1" shrinkToFit="1"/>
    </xf>
    <xf numFmtId="0" fontId="8" fillId="2" borderId="13" xfId="0" applyFont="1" applyFill="1" applyBorder="1" applyAlignment="1" applyProtection="1">
      <alignment horizontal="left" vertical="top" wrapText="1" shrinkToFit="1"/>
    </xf>
    <xf numFmtId="0" fontId="0" fillId="0" borderId="14" xfId="0" applyBorder="1" applyAlignment="1">
      <alignment horizontal="left" vertical="top" wrapText="1" shrinkToFit="1"/>
    </xf>
    <xf numFmtId="0" fontId="0" fillId="0" borderId="4" xfId="0" applyBorder="1" applyAlignment="1">
      <alignment horizontal="left" vertical="top" wrapText="1" shrinkToFit="1"/>
    </xf>
    <xf numFmtId="0" fontId="8" fillId="2" borderId="7" xfId="0" applyFont="1" applyFill="1" applyBorder="1" applyAlignment="1" applyProtection="1">
      <alignment horizontal="right" vertical="top" wrapText="1" shrinkToFit="1"/>
    </xf>
    <xf numFmtId="0" fontId="12" fillId="0" borderId="0" xfId="0" applyFont="1" applyFill="1" applyBorder="1" applyAlignment="1">
      <alignment horizontal="center" shrinkToFit="1"/>
    </xf>
  </cellXfs>
  <cellStyles count="142">
    <cellStyle name="Comma 2" xfId="1" xr:uid="{00000000-0005-0000-0000-000000000000}"/>
    <cellStyle name="Comma 2 10" xfId="61" xr:uid="{00000000-0005-0000-0000-000001000000}"/>
    <cellStyle name="Comma 2 11" xfId="65" xr:uid="{00000000-0005-0000-0000-000002000000}"/>
    <cellStyle name="Comma 2 12" xfId="48" xr:uid="{00000000-0005-0000-0000-000003000000}"/>
    <cellStyle name="Comma 2 13" xfId="80" xr:uid="{00000000-0005-0000-0000-000004000000}"/>
    <cellStyle name="Comma 2 14" xfId="86" xr:uid="{00000000-0005-0000-0000-000005000000}"/>
    <cellStyle name="Comma 2 15" xfId="95" xr:uid="{00000000-0005-0000-0000-000006000000}"/>
    <cellStyle name="Comma 2 16" xfId="21" xr:uid="{00000000-0005-0000-0000-000007000000}"/>
    <cellStyle name="Comma 2 17" xfId="106" xr:uid="{00000000-0005-0000-0000-000008000000}"/>
    <cellStyle name="Comma 2 18" xfId="97" xr:uid="{00000000-0005-0000-0000-000009000000}"/>
    <cellStyle name="Comma 2 19" xfId="102" xr:uid="{00000000-0005-0000-0000-00000A000000}"/>
    <cellStyle name="Comma 2 2" xfId="10" xr:uid="{00000000-0005-0000-0000-00000B000000}"/>
    <cellStyle name="Comma 2 2 10" xfId="77" xr:uid="{00000000-0005-0000-0000-00000C000000}"/>
    <cellStyle name="Comma 2 2 11" xfId="72" xr:uid="{00000000-0005-0000-0000-00000D000000}"/>
    <cellStyle name="Comma 2 2 2" xfId="32" xr:uid="{00000000-0005-0000-0000-00000E000000}"/>
    <cellStyle name="Comma 2 2 3" xfId="42" xr:uid="{00000000-0005-0000-0000-00000F000000}"/>
    <cellStyle name="Comma 2 2 4" xfId="55" xr:uid="{00000000-0005-0000-0000-000010000000}"/>
    <cellStyle name="Comma 2 2 5" xfId="51" xr:uid="{00000000-0005-0000-0000-000011000000}"/>
    <cellStyle name="Comma 2 2 6" xfId="53" xr:uid="{00000000-0005-0000-0000-000012000000}"/>
    <cellStyle name="Comma 2 2 7" xfId="50" xr:uid="{00000000-0005-0000-0000-000013000000}"/>
    <cellStyle name="Comma 2 2 8" xfId="52" xr:uid="{00000000-0005-0000-0000-000014000000}"/>
    <cellStyle name="Comma 2 2 9" xfId="39" xr:uid="{00000000-0005-0000-0000-000015000000}"/>
    <cellStyle name="Comma 2 20" xfId="113" xr:uid="{00000000-0005-0000-0000-000016000000}"/>
    <cellStyle name="Comma 2 21" xfId="9" xr:uid="{00000000-0005-0000-0000-000017000000}"/>
    <cellStyle name="Comma 2 22" xfId="104" xr:uid="{00000000-0005-0000-0000-000018000000}"/>
    <cellStyle name="Comma 2 23" xfId="129" xr:uid="{00000000-0005-0000-0000-000019000000}"/>
    <cellStyle name="Comma 2 3" xfId="11" xr:uid="{00000000-0005-0000-0000-00001A000000}"/>
    <cellStyle name="Comma 2 4" xfId="31" xr:uid="{00000000-0005-0000-0000-00001B000000}"/>
    <cellStyle name="Comma 2 5" xfId="43" xr:uid="{00000000-0005-0000-0000-00001C000000}"/>
    <cellStyle name="Comma 2 6" xfId="56" xr:uid="{00000000-0005-0000-0000-00001D000000}"/>
    <cellStyle name="Comma 2 7" xfId="41" xr:uid="{00000000-0005-0000-0000-00001E000000}"/>
    <cellStyle name="Comma 2 8" xfId="54" xr:uid="{00000000-0005-0000-0000-00001F000000}"/>
    <cellStyle name="Comma 2 9" xfId="57" xr:uid="{00000000-0005-0000-0000-000020000000}"/>
    <cellStyle name="Comma 3" xfId="12" xr:uid="{00000000-0005-0000-0000-000021000000}"/>
    <cellStyle name="Comma 4" xfId="34" xr:uid="{00000000-0005-0000-0000-000022000000}"/>
    <cellStyle name="Comma 5" xfId="47" xr:uid="{00000000-0005-0000-0000-000023000000}"/>
    <cellStyle name="Currency 2" xfId="13" xr:uid="{00000000-0005-0000-0000-000024000000}"/>
    <cellStyle name="Currency 2 10" xfId="83" xr:uid="{00000000-0005-0000-0000-000025000000}"/>
    <cellStyle name="Currency 2 11" xfId="85" xr:uid="{00000000-0005-0000-0000-000026000000}"/>
    <cellStyle name="Currency 2 12" xfId="88" xr:uid="{00000000-0005-0000-0000-000027000000}"/>
    <cellStyle name="Currency 2 13" xfId="92" xr:uid="{00000000-0005-0000-0000-000028000000}"/>
    <cellStyle name="Currency 2 2" xfId="49" xr:uid="{00000000-0005-0000-0000-000029000000}"/>
    <cellStyle name="Currency 2 3" xfId="58" xr:uid="{00000000-0005-0000-0000-00002A000000}"/>
    <cellStyle name="Currency 2 4" xfId="62" xr:uid="{00000000-0005-0000-0000-00002B000000}"/>
    <cellStyle name="Currency 2 5" xfId="66" xr:uid="{00000000-0005-0000-0000-00002C000000}"/>
    <cellStyle name="Currency 2 6" xfId="69" xr:uid="{00000000-0005-0000-0000-00002D000000}"/>
    <cellStyle name="Currency 2 7" xfId="74" xr:uid="{00000000-0005-0000-0000-00002E000000}"/>
    <cellStyle name="Currency 2 8" xfId="78" xr:uid="{00000000-0005-0000-0000-00002F000000}"/>
    <cellStyle name="Currency 2 9" xfId="81" xr:uid="{00000000-0005-0000-0000-000030000000}"/>
    <cellStyle name="hh" xfId="35" xr:uid="{00000000-0005-0000-0000-000031000000}"/>
    <cellStyle name="Hyperlink" xfId="2" builtinId="8"/>
    <cellStyle name="Hyperlink 2" xfId="3" xr:uid="{00000000-0005-0000-0000-000033000000}"/>
    <cellStyle name="Hyperlink 3 10" xfId="135" xr:uid="{00000000-0005-0000-0000-000034000000}"/>
    <cellStyle name="Hyperlink 3 2" xfId="14" xr:uid="{00000000-0005-0000-0000-000035000000}"/>
    <cellStyle name="Hyperlink 3 3" xfId="96" xr:uid="{00000000-0005-0000-0000-000036000000}"/>
    <cellStyle name="Hyperlink 3 4" xfId="103" xr:uid="{00000000-0005-0000-0000-000037000000}"/>
    <cellStyle name="Hyperlink 3 5" xfId="111" xr:uid="{00000000-0005-0000-0000-000038000000}"/>
    <cellStyle name="Hyperlink 3 6" xfId="108" xr:uid="{00000000-0005-0000-0000-000039000000}"/>
    <cellStyle name="Hyperlink 3 7" xfId="117" xr:uid="{00000000-0005-0000-0000-00003A000000}"/>
    <cellStyle name="Hyperlink 3 8" xfId="121" xr:uid="{00000000-0005-0000-0000-00003B000000}"/>
    <cellStyle name="Hyperlink 3 9" xfId="125" xr:uid="{00000000-0005-0000-0000-00003C000000}"/>
    <cellStyle name="Neutral 2" xfId="15" xr:uid="{00000000-0005-0000-0000-00003D000000}"/>
    <cellStyle name="Normal" xfId="0" builtinId="0"/>
    <cellStyle name="Normal 2" xfId="4" xr:uid="{00000000-0005-0000-0000-00003F000000}"/>
    <cellStyle name="Normal 2 10" xfId="68" xr:uid="{00000000-0005-0000-0000-000040000000}"/>
    <cellStyle name="Normal 2 11" xfId="71" xr:uid="{00000000-0005-0000-0000-000041000000}"/>
    <cellStyle name="Normal 2 12" xfId="76" xr:uid="{00000000-0005-0000-0000-000042000000}"/>
    <cellStyle name="Normal 2 13" xfId="17" xr:uid="{00000000-0005-0000-0000-000043000000}"/>
    <cellStyle name="Normal 2 14" xfId="79" xr:uid="{00000000-0005-0000-0000-000044000000}"/>
    <cellStyle name="Normal 2 15" xfId="82" xr:uid="{00000000-0005-0000-0000-000045000000}"/>
    <cellStyle name="Normal 2 16" xfId="84" xr:uid="{00000000-0005-0000-0000-000046000000}"/>
    <cellStyle name="Normal 2 17" xfId="87" xr:uid="{00000000-0005-0000-0000-000047000000}"/>
    <cellStyle name="Normal 2 18" xfId="94" xr:uid="{00000000-0005-0000-0000-000048000000}"/>
    <cellStyle name="Normal 2 19" xfId="98" xr:uid="{00000000-0005-0000-0000-000049000000}"/>
    <cellStyle name="Normal 2 2" xfId="5" xr:uid="{00000000-0005-0000-0000-00004A000000}"/>
    <cellStyle name="Normal 2 20" xfId="101" xr:uid="{00000000-0005-0000-0000-00004B000000}"/>
    <cellStyle name="Normal 2 21" xfId="114" xr:uid="{00000000-0005-0000-0000-00004C000000}"/>
    <cellStyle name="Normal 2 22" xfId="107" xr:uid="{00000000-0005-0000-0000-00004D000000}"/>
    <cellStyle name="Normal 2 23" xfId="112" xr:uid="{00000000-0005-0000-0000-00004E000000}"/>
    <cellStyle name="Normal 2 24" xfId="105" xr:uid="{00000000-0005-0000-0000-00004F000000}"/>
    <cellStyle name="Normal 2 25" xfId="100" xr:uid="{00000000-0005-0000-0000-000050000000}"/>
    <cellStyle name="Normal 2 26" xfId="131" xr:uid="{00000000-0005-0000-0000-000051000000}"/>
    <cellStyle name="Normal 2 3" xfId="16" xr:uid="{00000000-0005-0000-0000-000052000000}"/>
    <cellStyle name="Normal 2 3 10" xfId="127" xr:uid="{00000000-0005-0000-0000-000053000000}"/>
    <cellStyle name="Normal 2 3 11" xfId="133" xr:uid="{00000000-0005-0000-0000-000054000000}"/>
    <cellStyle name="Normal 2 3 2" xfId="18" xr:uid="{00000000-0005-0000-0000-000055000000}"/>
    <cellStyle name="Normal 2 3 2 10" xfId="138" xr:uid="{00000000-0005-0000-0000-000056000000}"/>
    <cellStyle name="Normal 2 3 2 11" xfId="140" xr:uid="{00000000-0005-0000-0000-000057000000}"/>
    <cellStyle name="Normal 2 3 2 2" xfId="89" xr:uid="{00000000-0005-0000-0000-000058000000}"/>
    <cellStyle name="Normal 2 3 2 2 10" xfId="141" xr:uid="{00000000-0005-0000-0000-000059000000}"/>
    <cellStyle name="Normal 2 3 2 2 2" xfId="93" xr:uid="{00000000-0005-0000-0000-00005A000000}"/>
    <cellStyle name="Normal 2 3 2 2 3" xfId="118" xr:uid="{00000000-0005-0000-0000-00005B000000}"/>
    <cellStyle name="Normal 2 3 2 2 4" xfId="122" xr:uid="{00000000-0005-0000-0000-00005C000000}"/>
    <cellStyle name="Normal 2 3 2 2 5" xfId="126" xr:uid="{00000000-0005-0000-0000-00005D000000}"/>
    <cellStyle name="Normal 2 3 2 2 6" xfId="130" xr:uid="{00000000-0005-0000-0000-00005E000000}"/>
    <cellStyle name="Normal 2 3 2 2 7" xfId="134" xr:uid="{00000000-0005-0000-0000-00005F000000}"/>
    <cellStyle name="Normal 2 3 2 2 8" xfId="137" xr:uid="{00000000-0005-0000-0000-000060000000}"/>
    <cellStyle name="Normal 2 3 2 2 9" xfId="139" xr:uid="{00000000-0005-0000-0000-000061000000}"/>
    <cellStyle name="Normal 2 3 2 3" xfId="90" xr:uid="{00000000-0005-0000-0000-000062000000}"/>
    <cellStyle name="Normal 2 3 2 4" xfId="116" xr:uid="{00000000-0005-0000-0000-000063000000}"/>
    <cellStyle name="Normal 2 3 2 5" xfId="120" xr:uid="{00000000-0005-0000-0000-000064000000}"/>
    <cellStyle name="Normal 2 3 2 6" xfId="124" xr:uid="{00000000-0005-0000-0000-000065000000}"/>
    <cellStyle name="Normal 2 3 2 7" xfId="128" xr:uid="{00000000-0005-0000-0000-000066000000}"/>
    <cellStyle name="Normal 2 3 2 8" xfId="132" xr:uid="{00000000-0005-0000-0000-000067000000}"/>
    <cellStyle name="Normal 2 3 2 9" xfId="136" xr:uid="{00000000-0005-0000-0000-000068000000}"/>
    <cellStyle name="Normal 2 3 3" xfId="91" xr:uid="{00000000-0005-0000-0000-000069000000}"/>
    <cellStyle name="Normal 2 3 4" xfId="99" xr:uid="{00000000-0005-0000-0000-00006A000000}"/>
    <cellStyle name="Normal 2 3 5" xfId="110" xr:uid="{00000000-0005-0000-0000-00006B000000}"/>
    <cellStyle name="Normal 2 3 6" xfId="109" xr:uid="{00000000-0005-0000-0000-00006C000000}"/>
    <cellStyle name="Normal 2 3 7" xfId="115" xr:uid="{00000000-0005-0000-0000-00006D000000}"/>
    <cellStyle name="Normal 2 3 8" xfId="119" xr:uid="{00000000-0005-0000-0000-00006E000000}"/>
    <cellStyle name="Normal 2 3 9" xfId="123" xr:uid="{00000000-0005-0000-0000-00006F000000}"/>
    <cellStyle name="Normal 2 4" xfId="19" xr:uid="{00000000-0005-0000-0000-000070000000}"/>
    <cellStyle name="Normal 2 4 10" xfId="73" xr:uid="{00000000-0005-0000-0000-000071000000}"/>
    <cellStyle name="Normal 2 4 11" xfId="36" xr:uid="{00000000-0005-0000-0000-000072000000}"/>
    <cellStyle name="Normal 2 4 2" xfId="40" xr:uid="{00000000-0005-0000-0000-000073000000}"/>
    <cellStyle name="Normal 2 4 3" xfId="33" xr:uid="{00000000-0005-0000-0000-000074000000}"/>
    <cellStyle name="Normal 2 4 4" xfId="30" xr:uid="{00000000-0005-0000-0000-000075000000}"/>
    <cellStyle name="Normal 2 4 5" xfId="59" xr:uid="{00000000-0005-0000-0000-000076000000}"/>
    <cellStyle name="Normal 2 4 6" xfId="63" xr:uid="{00000000-0005-0000-0000-000077000000}"/>
    <cellStyle name="Normal 2 4 7" xfId="67" xr:uid="{00000000-0005-0000-0000-000078000000}"/>
    <cellStyle name="Normal 2 4 8" xfId="70" xr:uid="{00000000-0005-0000-0000-000079000000}"/>
    <cellStyle name="Normal 2 4 9" xfId="75" xr:uid="{00000000-0005-0000-0000-00007A000000}"/>
    <cellStyle name="Normal 2 5" xfId="20" xr:uid="{00000000-0005-0000-0000-00007B000000}"/>
    <cellStyle name="Normal 2 6" xfId="37" xr:uid="{00000000-0005-0000-0000-00007C000000}"/>
    <cellStyle name="Normal 2 7" xfId="38" xr:uid="{00000000-0005-0000-0000-00007D000000}"/>
    <cellStyle name="Normal 2 8" xfId="60" xr:uid="{00000000-0005-0000-0000-00007E000000}"/>
    <cellStyle name="Normal 2 9" xfId="64" xr:uid="{00000000-0005-0000-0000-00007F000000}"/>
    <cellStyle name="Normal 2_Derivatives-Dom" xfId="6" xr:uid="{00000000-0005-0000-0000-000080000000}"/>
    <cellStyle name="Normal 3" xfId="7" xr:uid="{00000000-0005-0000-0000-000081000000}"/>
    <cellStyle name="Normal 4" xfId="22" xr:uid="{00000000-0005-0000-0000-000082000000}"/>
    <cellStyle name="Normal 4 2" xfId="23" xr:uid="{00000000-0005-0000-0000-000083000000}"/>
    <cellStyle name="Normal 5" xfId="24" xr:uid="{00000000-0005-0000-0000-000084000000}"/>
    <cellStyle name="Normal 5 2" xfId="25" xr:uid="{00000000-0005-0000-0000-000085000000}"/>
    <cellStyle name="Normal 6" xfId="26" xr:uid="{00000000-0005-0000-0000-000086000000}"/>
    <cellStyle name="Normal 7" xfId="27" xr:uid="{00000000-0005-0000-0000-000087000000}"/>
    <cellStyle name="Normal 7 2" xfId="28" xr:uid="{00000000-0005-0000-0000-000088000000}"/>
    <cellStyle name="Normal 8" xfId="29" xr:uid="{00000000-0005-0000-0000-000089000000}"/>
    <cellStyle name="Normal_StartUp" xfId="8" xr:uid="{00000000-0005-0000-0000-00008A000000}"/>
    <cellStyle name="Percent 2" xfId="44" xr:uid="{00000000-0005-0000-0000-00008B000000}"/>
    <cellStyle name="Percent 3" xfId="45" xr:uid="{00000000-0005-0000-0000-00008C000000}"/>
    <cellStyle name="Style 1" xfId="46" xr:uid="{00000000-0005-0000-0000-00008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0"/>
  <sheetViews>
    <sheetView workbookViewId="0">
      <selection activeCell="AA1" sqref="AA1"/>
    </sheetView>
  </sheetViews>
  <sheetFormatPr defaultColWidth="9.140625" defaultRowHeight="15"/>
  <cols>
    <col min="1" max="1" width="199.140625" style="1" customWidth="1"/>
    <col min="2" max="16384" width="9.140625" style="1"/>
  </cols>
  <sheetData>
    <row r="1" spans="1:27" ht="225">
      <c r="A1" s="5" t="s">
        <v>600</v>
      </c>
      <c r="AA1" s="1" t="s">
        <v>364</v>
      </c>
    </row>
    <row r="6" spans="1:27" ht="90">
      <c r="A6" s="5" t="s">
        <v>363</v>
      </c>
    </row>
    <row r="9" spans="1:27">
      <c r="A9" s="5"/>
    </row>
    <row r="10" spans="1:27">
      <c r="A10" s="5"/>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20"/>
  <sheetViews>
    <sheetView showGridLines="0" tabSelected="1" topLeftCell="E1" workbookViewId="0">
      <selection activeCell="E14" sqref="E14"/>
    </sheetView>
  </sheetViews>
  <sheetFormatPr defaultRowHeight="15"/>
  <cols>
    <col min="1" max="3" width="9.140625" hidden="1" customWidth="1"/>
    <col min="4" max="4" width="20.28515625" customWidth="1"/>
    <col min="5" max="5" width="26.42578125" customWidth="1"/>
    <col min="6" max="6" width="30.85546875" customWidth="1"/>
  </cols>
  <sheetData>
    <row r="1" spans="1:12" ht="27.95" customHeight="1">
      <c r="A1" s="18" t="s">
        <v>545</v>
      </c>
      <c r="D1" s="134" t="s">
        <v>486</v>
      </c>
      <c r="E1" s="134"/>
      <c r="F1" s="134"/>
      <c r="G1" s="134"/>
      <c r="H1" s="134"/>
    </row>
    <row r="3" spans="1:12">
      <c r="E3" s="53" t="s">
        <v>575</v>
      </c>
    </row>
    <row r="5" spans="1:12" hidden="1">
      <c r="A5" s="110"/>
      <c r="B5" s="110"/>
      <c r="C5" s="110" t="s">
        <v>475</v>
      </c>
      <c r="D5" s="110"/>
      <c r="E5" s="110"/>
      <c r="F5" s="110"/>
      <c r="G5" s="110"/>
      <c r="H5" s="110"/>
    </row>
    <row r="6" spans="1:12">
      <c r="A6" s="110"/>
      <c r="B6" s="110"/>
      <c r="C6" s="110"/>
      <c r="D6" s="110"/>
      <c r="E6" s="110"/>
      <c r="F6" s="110"/>
      <c r="G6" s="110"/>
      <c r="H6" s="110"/>
    </row>
    <row r="7" spans="1:12">
      <c r="A7" s="110"/>
      <c r="B7" s="110"/>
      <c r="C7" s="110"/>
      <c r="D7" s="110"/>
      <c r="E7" s="194"/>
      <c r="F7" s="194"/>
      <c r="G7" s="110"/>
      <c r="H7" s="110"/>
    </row>
    <row r="8" spans="1:12" hidden="1">
      <c r="A8" s="110"/>
      <c r="B8" s="110"/>
      <c r="C8" s="110" t="s">
        <v>379</v>
      </c>
      <c r="D8" s="110" t="s">
        <v>383</v>
      </c>
      <c r="E8" s="110"/>
      <c r="F8" s="110"/>
      <c r="G8" s="110" t="s">
        <v>378</v>
      </c>
      <c r="H8" s="110" t="s">
        <v>380</v>
      </c>
    </row>
    <row r="9" spans="1:12" ht="30">
      <c r="A9" s="110"/>
      <c r="B9" s="110"/>
      <c r="C9" s="76" t="s">
        <v>383</v>
      </c>
      <c r="D9" s="24"/>
      <c r="E9" s="32" t="s">
        <v>476</v>
      </c>
      <c r="F9" s="32" t="s">
        <v>477</v>
      </c>
      <c r="H9" s="110"/>
    </row>
    <row r="10" spans="1:12" hidden="1">
      <c r="A10" s="110"/>
      <c r="B10" s="110"/>
      <c r="C10" s="110" t="s">
        <v>378</v>
      </c>
      <c r="H10" s="110"/>
    </row>
    <row r="11" spans="1:12" ht="15" customHeight="1">
      <c r="A11" s="110"/>
      <c r="B11" s="110"/>
      <c r="C11" s="77"/>
      <c r="D11" s="66" t="s">
        <v>478</v>
      </c>
      <c r="E11" s="37"/>
      <c r="F11" s="38"/>
      <c r="G11" s="25"/>
      <c r="H11" s="110"/>
      <c r="I11" s="26"/>
      <c r="J11" s="26"/>
      <c r="K11" s="26"/>
      <c r="L11" s="26"/>
    </row>
    <row r="12" spans="1:12" ht="15.75" customHeight="1">
      <c r="A12" s="110" t="s">
        <v>533</v>
      </c>
      <c r="B12" s="110"/>
      <c r="C12" s="78"/>
      <c r="D12" s="67" t="s">
        <v>479</v>
      </c>
      <c r="E12" s="42"/>
      <c r="F12" s="42"/>
      <c r="G12" s="25"/>
      <c r="H12" s="110"/>
      <c r="I12" s="26"/>
      <c r="J12" s="26"/>
      <c r="K12" s="26"/>
      <c r="L12" s="26"/>
    </row>
    <row r="13" spans="1:12" ht="17.25" customHeight="1">
      <c r="A13" s="110" t="s">
        <v>492</v>
      </c>
      <c r="B13" s="110"/>
      <c r="C13" s="78"/>
      <c r="D13" s="66" t="s">
        <v>480</v>
      </c>
      <c r="E13" s="42"/>
      <c r="F13" s="42"/>
      <c r="G13" s="25"/>
      <c r="H13" s="110"/>
      <c r="I13" s="26"/>
      <c r="J13" s="26"/>
      <c r="K13" s="26"/>
      <c r="L13" s="26"/>
    </row>
    <row r="14" spans="1:12" ht="15" customHeight="1">
      <c r="A14" s="110" t="s">
        <v>494</v>
      </c>
      <c r="B14" s="110"/>
      <c r="C14" s="78"/>
      <c r="D14" s="66" t="s">
        <v>481</v>
      </c>
      <c r="E14" s="42"/>
      <c r="F14" s="42"/>
      <c r="G14" s="25"/>
      <c r="H14" s="110"/>
      <c r="I14" s="26"/>
      <c r="J14" s="26"/>
      <c r="K14" s="26"/>
      <c r="L14" s="26"/>
    </row>
    <row r="15" spans="1:12" ht="14.25" customHeight="1">
      <c r="A15" s="110" t="s">
        <v>496</v>
      </c>
      <c r="B15" s="110"/>
      <c r="C15" s="79"/>
      <c r="D15" s="66" t="s">
        <v>482</v>
      </c>
      <c r="E15" s="49"/>
      <c r="F15" s="49"/>
      <c r="G15" s="27"/>
      <c r="H15" s="110"/>
      <c r="I15" s="26"/>
      <c r="J15" s="26"/>
      <c r="K15" s="26"/>
      <c r="L15" s="26"/>
    </row>
    <row r="16" spans="1:12" ht="14.25" customHeight="1">
      <c r="A16" s="110" t="s">
        <v>500</v>
      </c>
      <c r="B16" s="110"/>
      <c r="C16" s="79"/>
      <c r="D16" s="66" t="s">
        <v>483</v>
      </c>
      <c r="E16" s="49"/>
      <c r="F16" s="49"/>
      <c r="G16" s="27"/>
      <c r="H16" s="110"/>
      <c r="I16" s="26"/>
      <c r="J16" s="26"/>
      <c r="K16" s="26"/>
      <c r="L16" s="26"/>
    </row>
    <row r="17" spans="1:12" ht="14.25" customHeight="1">
      <c r="A17" s="110" t="s">
        <v>502</v>
      </c>
      <c r="B17" s="110"/>
      <c r="C17" s="78"/>
      <c r="D17" s="66" t="s">
        <v>484</v>
      </c>
      <c r="E17" s="42"/>
      <c r="F17" s="42"/>
      <c r="G17" s="25"/>
      <c r="H17" s="110"/>
      <c r="I17" s="26"/>
      <c r="J17" s="26"/>
      <c r="K17" s="26"/>
      <c r="L17" s="26"/>
    </row>
    <row r="18" spans="1:12" ht="16.5" customHeight="1">
      <c r="A18" s="110" t="s">
        <v>504</v>
      </c>
      <c r="B18" s="110"/>
      <c r="C18" s="80"/>
      <c r="D18" s="66" t="s">
        <v>485</v>
      </c>
      <c r="E18" s="125"/>
      <c r="F18" s="125"/>
      <c r="G18" s="28"/>
      <c r="H18" s="110"/>
      <c r="I18" s="26"/>
      <c r="J18" s="26"/>
      <c r="K18" s="26"/>
      <c r="L18" s="26"/>
    </row>
    <row r="19" spans="1:12">
      <c r="A19" s="110"/>
      <c r="B19" s="110"/>
      <c r="C19" s="110" t="s">
        <v>378</v>
      </c>
      <c r="H19" s="110"/>
    </row>
    <row r="20" spans="1:12">
      <c r="A20" s="110"/>
      <c r="B20" s="110"/>
      <c r="C20" s="110" t="s">
        <v>381</v>
      </c>
      <c r="D20" s="110"/>
      <c r="E20" s="110"/>
      <c r="F20" s="110"/>
      <c r="G20" s="110"/>
      <c r="H20" s="110" t="s">
        <v>382</v>
      </c>
    </row>
  </sheetData>
  <mergeCells count="2">
    <mergeCell ref="E7:F7"/>
    <mergeCell ref="D1:H1"/>
  </mergeCells>
  <phoneticPr fontId="3" type="noConversion"/>
  <dataValidations count="2">
    <dataValidation type="whole" allowBlank="1" showInputMessage="1" showErrorMessage="1" errorTitle="Input Error" error="Please enter a Whole Number between 0 and 99999999999999999" sqref="C15:C16 G15:G16" xr:uid="{00000000-0002-0000-0900-000000000000}">
      <formula1>0</formula1>
      <formula2>99999999999999900</formula2>
    </dataValidation>
    <dataValidation type="whole" allowBlank="1" showInputMessage="1" showErrorMessage="1" errorTitle="Input Error" error="Please enter numeric value between_x000a_1000000000 and 9999999999 only" sqref="E15 E16 F15 F16" xr:uid="{00000000-0002-0000-0900-000001000000}">
      <formula1>1000000000</formula1>
      <formula2>9999999999</formula2>
    </dataValidation>
  </dataValidations>
  <hyperlinks>
    <hyperlink ref="E3" location="Navigation!A1" display="Back To Navigation Page" xr:uid="{00000000-0004-0000-0900-000000000000}"/>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
  <sheetViews>
    <sheetView workbookViewId="0"/>
  </sheetViews>
  <sheetFormatPr defaultColWidth="9.140625" defaultRowHeight="15"/>
  <cols>
    <col min="1" max="16384" width="9.140625" style="1"/>
  </cols>
  <sheetData/>
  <sheetProtection selectLockedCells="1"/>
  <dataConsolidate/>
  <phoneticPr fontId="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
  <sheetViews>
    <sheetView workbookViewId="0"/>
  </sheetViews>
  <sheetFormatPr defaultColWidth="9.140625" defaultRowHeight="15"/>
  <cols>
    <col min="1" max="16384" width="9.140625" style="1"/>
  </cols>
  <sheetData/>
  <sheetProtection selectLockedCells="1"/>
  <phoneticPr fontId="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workbookViewId="0">
      <selection activeCell="A2" sqref="A2"/>
    </sheetView>
  </sheetViews>
  <sheetFormatPr defaultColWidth="9.140625" defaultRowHeight="15"/>
  <cols>
    <col min="1" max="16384" width="9.140625" style="1"/>
  </cols>
  <sheetData/>
  <sheetProtection selectLockedCells="1"/>
  <phoneticPr fontId="3"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G44"/>
  <sheetViews>
    <sheetView topLeftCell="I1" workbookViewId="0">
      <selection activeCell="O17" sqref="O17"/>
    </sheetView>
  </sheetViews>
  <sheetFormatPr defaultRowHeight="15"/>
  <sheetData>
    <row r="1" spans="1:7">
      <c r="A1">
        <f>Signatories!C11</f>
        <v>0</v>
      </c>
      <c r="B1" t="s">
        <v>486</v>
      </c>
      <c r="C1" t="s">
        <v>486</v>
      </c>
      <c r="D1" t="s">
        <v>487</v>
      </c>
      <c r="F1" t="s">
        <v>488</v>
      </c>
      <c r="G1" t="s">
        <v>489</v>
      </c>
    </row>
    <row r="2" spans="1:7">
      <c r="A2">
        <f>Signatories!C12</f>
        <v>0</v>
      </c>
      <c r="B2" t="s">
        <v>486</v>
      </c>
      <c r="C2" t="s">
        <v>486</v>
      </c>
      <c r="D2" t="s">
        <v>490</v>
      </c>
      <c r="F2" t="s">
        <v>488</v>
      </c>
      <c r="G2" t="s">
        <v>491</v>
      </c>
    </row>
    <row r="3" spans="1:7">
      <c r="A3">
        <f>Signatories!C13</f>
        <v>0</v>
      </c>
      <c r="B3" t="s">
        <v>486</v>
      </c>
      <c r="C3" t="s">
        <v>486</v>
      </c>
      <c r="D3" t="s">
        <v>492</v>
      </c>
      <c r="F3" t="s">
        <v>488</v>
      </c>
      <c r="G3" t="s">
        <v>493</v>
      </c>
    </row>
    <row r="4" spans="1:7">
      <c r="A4">
        <f>Signatories!C14</f>
        <v>0</v>
      </c>
      <c r="B4" t="s">
        <v>486</v>
      </c>
      <c r="C4" t="s">
        <v>486</v>
      </c>
      <c r="D4" t="s">
        <v>494</v>
      </c>
      <c r="F4" t="s">
        <v>488</v>
      </c>
      <c r="G4" t="s">
        <v>495</v>
      </c>
    </row>
    <row r="5" spans="1:7">
      <c r="A5">
        <f>Signatories!C15</f>
        <v>0</v>
      </c>
      <c r="B5" t="s">
        <v>486</v>
      </c>
      <c r="C5" t="s">
        <v>486</v>
      </c>
      <c r="D5" t="s">
        <v>496</v>
      </c>
      <c r="F5" t="s">
        <v>488</v>
      </c>
      <c r="G5" t="s">
        <v>497</v>
      </c>
    </row>
    <row r="6" spans="1:7">
      <c r="A6">
        <f>Signatories!C16</f>
        <v>0</v>
      </c>
      <c r="B6" t="s">
        <v>486</v>
      </c>
      <c r="C6" t="s">
        <v>486</v>
      </c>
      <c r="D6" t="s">
        <v>498</v>
      </c>
      <c r="F6" t="s">
        <v>488</v>
      </c>
      <c r="G6" t="s">
        <v>499</v>
      </c>
    </row>
    <row r="7" spans="1:7">
      <c r="A7" t="e">
        <f>Signatories!#REF!</f>
        <v>#REF!</v>
      </c>
      <c r="B7" t="s">
        <v>486</v>
      </c>
      <c r="C7" t="s">
        <v>486</v>
      </c>
      <c r="D7" t="s">
        <v>500</v>
      </c>
      <c r="F7" t="s">
        <v>488</v>
      </c>
      <c r="G7" t="s">
        <v>501</v>
      </c>
    </row>
    <row r="8" spans="1:7">
      <c r="A8">
        <f>Signatories!C17</f>
        <v>0</v>
      </c>
      <c r="B8" t="s">
        <v>486</v>
      </c>
      <c r="C8" t="s">
        <v>486</v>
      </c>
      <c r="D8" t="s">
        <v>502</v>
      </c>
      <c r="F8" t="s">
        <v>488</v>
      </c>
      <c r="G8" t="s">
        <v>503</v>
      </c>
    </row>
    <row r="9" spans="1:7">
      <c r="A9">
        <f>Signatories!C18</f>
        <v>0</v>
      </c>
      <c r="B9" t="s">
        <v>486</v>
      </c>
      <c r="C9" t="s">
        <v>486</v>
      </c>
      <c r="D9" t="s">
        <v>504</v>
      </c>
      <c r="F9" t="s">
        <v>488</v>
      </c>
      <c r="G9" t="s">
        <v>505</v>
      </c>
    </row>
    <row r="10" spans="1:7">
      <c r="A10">
        <f>Signatories!G11</f>
        <v>0</v>
      </c>
      <c r="B10" t="s">
        <v>486</v>
      </c>
      <c r="C10" t="s">
        <v>486</v>
      </c>
      <c r="D10" t="s">
        <v>506</v>
      </c>
      <c r="F10" t="s">
        <v>488</v>
      </c>
      <c r="G10" t="s">
        <v>507</v>
      </c>
    </row>
    <row r="11" spans="1:7">
      <c r="A11">
        <f>Signatories!G12</f>
        <v>0</v>
      </c>
      <c r="B11" t="s">
        <v>486</v>
      </c>
      <c r="C11" t="s">
        <v>486</v>
      </c>
      <c r="D11" t="s">
        <v>508</v>
      </c>
      <c r="F11" t="s">
        <v>488</v>
      </c>
      <c r="G11" t="s">
        <v>509</v>
      </c>
    </row>
    <row r="12" spans="1:7">
      <c r="A12">
        <f>Signatories!G13</f>
        <v>0</v>
      </c>
      <c r="B12" t="s">
        <v>486</v>
      </c>
      <c r="C12" t="s">
        <v>486</v>
      </c>
      <c r="D12" t="s">
        <v>510</v>
      </c>
      <c r="F12" t="s">
        <v>488</v>
      </c>
      <c r="G12" t="s">
        <v>511</v>
      </c>
    </row>
    <row r="13" spans="1:7">
      <c r="A13">
        <f>Signatories!G14</f>
        <v>0</v>
      </c>
      <c r="B13" t="s">
        <v>486</v>
      </c>
      <c r="C13" t="s">
        <v>486</v>
      </c>
      <c r="D13" t="s">
        <v>512</v>
      </c>
      <c r="F13" t="s">
        <v>488</v>
      </c>
      <c r="G13" t="s">
        <v>513</v>
      </c>
    </row>
    <row r="14" spans="1:7">
      <c r="A14">
        <f>Signatories!G15</f>
        <v>0</v>
      </c>
      <c r="B14" t="s">
        <v>486</v>
      </c>
      <c r="C14" t="s">
        <v>486</v>
      </c>
      <c r="D14" t="s">
        <v>514</v>
      </c>
      <c r="F14" t="s">
        <v>488</v>
      </c>
      <c r="G14" t="s">
        <v>515</v>
      </c>
    </row>
    <row r="15" spans="1:7">
      <c r="A15">
        <f>Signatories!G16</f>
        <v>0</v>
      </c>
      <c r="B15" t="s">
        <v>486</v>
      </c>
      <c r="C15" t="s">
        <v>486</v>
      </c>
      <c r="D15" t="s">
        <v>516</v>
      </c>
      <c r="F15" t="s">
        <v>488</v>
      </c>
      <c r="G15" t="s">
        <v>517</v>
      </c>
    </row>
    <row r="16" spans="1:7">
      <c r="A16" t="e">
        <f>Signatories!#REF!</f>
        <v>#REF!</v>
      </c>
      <c r="B16" t="s">
        <v>486</v>
      </c>
      <c r="C16" t="s">
        <v>486</v>
      </c>
      <c r="D16" t="s">
        <v>518</v>
      </c>
      <c r="F16" t="s">
        <v>488</v>
      </c>
      <c r="G16" t="s">
        <v>519</v>
      </c>
    </row>
    <row r="17" spans="1:7">
      <c r="A17">
        <f>Signatories!G17</f>
        <v>0</v>
      </c>
      <c r="B17" t="s">
        <v>486</v>
      </c>
      <c r="C17" t="s">
        <v>486</v>
      </c>
      <c r="D17" t="s">
        <v>520</v>
      </c>
      <c r="F17" t="s">
        <v>488</v>
      </c>
      <c r="G17" t="s">
        <v>521</v>
      </c>
    </row>
    <row r="18" spans="1:7">
      <c r="A18">
        <f>Signatories!G18</f>
        <v>0</v>
      </c>
      <c r="B18" t="s">
        <v>486</v>
      </c>
      <c r="C18" t="s">
        <v>486</v>
      </c>
      <c r="D18" t="s">
        <v>522</v>
      </c>
      <c r="F18" t="s">
        <v>488</v>
      </c>
      <c r="G18" t="s">
        <v>523</v>
      </c>
    </row>
    <row r="19" spans="1:7">
      <c r="A19">
        <f>Signatories!E11</f>
        <v>0</v>
      </c>
      <c r="B19" t="s">
        <v>486</v>
      </c>
      <c r="C19" t="s">
        <v>486</v>
      </c>
      <c r="D19" t="s">
        <v>487</v>
      </c>
      <c r="F19" t="s">
        <v>488</v>
      </c>
      <c r="G19" t="s">
        <v>489</v>
      </c>
    </row>
    <row r="20" spans="1:7">
      <c r="A20">
        <f>Signatories!E12</f>
        <v>0</v>
      </c>
      <c r="B20" t="s">
        <v>486</v>
      </c>
      <c r="C20" t="s">
        <v>486</v>
      </c>
      <c r="D20" t="s">
        <v>533</v>
      </c>
      <c r="F20" t="s">
        <v>488</v>
      </c>
      <c r="G20" t="s">
        <v>551</v>
      </c>
    </row>
    <row r="21" spans="1:7">
      <c r="A21">
        <f>Signatories!E13</f>
        <v>0</v>
      </c>
      <c r="B21" t="s">
        <v>486</v>
      </c>
      <c r="C21" t="s">
        <v>486</v>
      </c>
      <c r="D21" t="s">
        <v>492</v>
      </c>
      <c r="F21" t="s">
        <v>488</v>
      </c>
      <c r="G21" t="s">
        <v>493</v>
      </c>
    </row>
    <row r="22" spans="1:7">
      <c r="A22">
        <f>Signatories!E14</f>
        <v>0</v>
      </c>
      <c r="B22" t="s">
        <v>486</v>
      </c>
      <c r="C22" t="s">
        <v>486</v>
      </c>
      <c r="D22" t="s">
        <v>494</v>
      </c>
      <c r="F22" t="s">
        <v>488</v>
      </c>
      <c r="G22" t="s">
        <v>495</v>
      </c>
    </row>
    <row r="23" spans="1:7">
      <c r="A23">
        <f>Signatories!E15</f>
        <v>0</v>
      </c>
      <c r="B23" t="s">
        <v>486</v>
      </c>
      <c r="C23" t="s">
        <v>486</v>
      </c>
      <c r="D23" t="s">
        <v>496</v>
      </c>
      <c r="F23" t="s">
        <v>488</v>
      </c>
      <c r="G23" t="s">
        <v>497</v>
      </c>
    </row>
    <row r="24" spans="1:7">
      <c r="A24">
        <f>Signatories!E16</f>
        <v>0</v>
      </c>
      <c r="B24" t="s">
        <v>486</v>
      </c>
      <c r="C24" t="s">
        <v>486</v>
      </c>
      <c r="D24" t="s">
        <v>500</v>
      </c>
      <c r="F24" t="s">
        <v>488</v>
      </c>
      <c r="G24" t="s">
        <v>501</v>
      </c>
    </row>
    <row r="25" spans="1:7">
      <c r="A25" t="e">
        <f>Signatories!#REF!</f>
        <v>#REF!</v>
      </c>
      <c r="B25" t="s">
        <v>486</v>
      </c>
      <c r="C25" t="s">
        <v>486</v>
      </c>
      <c r="D25" t="s">
        <v>498</v>
      </c>
      <c r="F25" t="s">
        <v>488</v>
      </c>
      <c r="G25" t="s">
        <v>499</v>
      </c>
    </row>
    <row r="26" spans="1:7">
      <c r="A26">
        <f>Signatories!E17</f>
        <v>0</v>
      </c>
      <c r="B26" t="s">
        <v>486</v>
      </c>
      <c r="C26" t="s">
        <v>486</v>
      </c>
      <c r="D26" t="s">
        <v>502</v>
      </c>
      <c r="F26" t="s">
        <v>488</v>
      </c>
      <c r="G26" t="s">
        <v>503</v>
      </c>
    </row>
    <row r="27" spans="1:7">
      <c r="A27">
        <f>Signatories!E18</f>
        <v>0</v>
      </c>
      <c r="B27" t="s">
        <v>486</v>
      </c>
      <c r="C27" t="s">
        <v>486</v>
      </c>
      <c r="D27" t="s">
        <v>504</v>
      </c>
      <c r="F27" t="s">
        <v>488</v>
      </c>
      <c r="G27" t="s">
        <v>505</v>
      </c>
    </row>
    <row r="28" spans="1:7">
      <c r="A28">
        <f>Signatories!F11</f>
        <v>0</v>
      </c>
      <c r="B28" t="s">
        <v>486</v>
      </c>
      <c r="C28" t="s">
        <v>486</v>
      </c>
      <c r="D28" t="s">
        <v>506</v>
      </c>
      <c r="F28" t="s">
        <v>488</v>
      </c>
      <c r="G28" t="s">
        <v>507</v>
      </c>
    </row>
    <row r="29" spans="1:7">
      <c r="A29">
        <f>Signatories!F12</f>
        <v>0</v>
      </c>
      <c r="B29" t="s">
        <v>486</v>
      </c>
      <c r="C29" t="s">
        <v>486</v>
      </c>
      <c r="D29" t="s">
        <v>508</v>
      </c>
      <c r="F29" t="s">
        <v>488</v>
      </c>
      <c r="G29" t="s">
        <v>509</v>
      </c>
    </row>
    <row r="30" spans="1:7">
      <c r="A30">
        <f>Signatories!F13</f>
        <v>0</v>
      </c>
      <c r="B30" t="s">
        <v>486</v>
      </c>
      <c r="C30" t="s">
        <v>486</v>
      </c>
      <c r="D30" t="s">
        <v>510</v>
      </c>
      <c r="F30" t="s">
        <v>488</v>
      </c>
      <c r="G30" t="s">
        <v>511</v>
      </c>
    </row>
    <row r="31" spans="1:7">
      <c r="A31">
        <f>Signatories!F14</f>
        <v>0</v>
      </c>
      <c r="B31" t="s">
        <v>486</v>
      </c>
      <c r="C31" t="s">
        <v>486</v>
      </c>
      <c r="D31" t="s">
        <v>512</v>
      </c>
      <c r="F31" t="s">
        <v>488</v>
      </c>
      <c r="G31" t="s">
        <v>513</v>
      </c>
    </row>
    <row r="32" spans="1:7">
      <c r="A32">
        <f>Signatories!F15</f>
        <v>0</v>
      </c>
      <c r="B32" t="s">
        <v>486</v>
      </c>
      <c r="C32" t="s">
        <v>486</v>
      </c>
      <c r="D32" t="s">
        <v>514</v>
      </c>
      <c r="F32" t="s">
        <v>488</v>
      </c>
      <c r="G32" t="s">
        <v>515</v>
      </c>
    </row>
    <row r="33" spans="1:7">
      <c r="A33">
        <f>Signatories!F16</f>
        <v>0</v>
      </c>
      <c r="B33" t="s">
        <v>486</v>
      </c>
      <c r="C33" t="s">
        <v>486</v>
      </c>
      <c r="D33" t="s">
        <v>518</v>
      </c>
      <c r="F33" t="s">
        <v>488</v>
      </c>
      <c r="G33" t="s">
        <v>519</v>
      </c>
    </row>
    <row r="34" spans="1:7">
      <c r="A34" t="e">
        <f>Signatories!#REF!</f>
        <v>#REF!</v>
      </c>
      <c r="B34" t="s">
        <v>486</v>
      </c>
      <c r="C34" t="s">
        <v>486</v>
      </c>
      <c r="D34" t="s">
        <v>516</v>
      </c>
      <c r="F34" t="s">
        <v>488</v>
      </c>
      <c r="G34" t="s">
        <v>517</v>
      </c>
    </row>
    <row r="35" spans="1:7">
      <c r="A35">
        <f>Signatories!F17</f>
        <v>0</v>
      </c>
      <c r="B35" t="s">
        <v>486</v>
      </c>
      <c r="C35" t="s">
        <v>486</v>
      </c>
      <c r="D35" t="s">
        <v>520</v>
      </c>
      <c r="F35" t="s">
        <v>488</v>
      </c>
      <c r="G35" t="s">
        <v>521</v>
      </c>
    </row>
    <row r="36" spans="1:7">
      <c r="A36">
        <f>Signatories!F18</f>
        <v>0</v>
      </c>
      <c r="B36" t="s">
        <v>486</v>
      </c>
      <c r="C36" t="s">
        <v>486</v>
      </c>
      <c r="D36" t="s">
        <v>522</v>
      </c>
      <c r="F36" t="s">
        <v>488</v>
      </c>
      <c r="G36" t="s">
        <v>523</v>
      </c>
    </row>
    <row r="37" spans="1:7">
      <c r="A37" t="s">
        <v>559</v>
      </c>
      <c r="B37" t="s">
        <v>486</v>
      </c>
      <c r="C37" t="s">
        <v>508</v>
      </c>
      <c r="D37" t="s">
        <v>488</v>
      </c>
      <c r="E37" t="s">
        <v>509</v>
      </c>
    </row>
    <row r="38" spans="1:7">
      <c r="A38" t="s">
        <v>560</v>
      </c>
      <c r="B38" t="s">
        <v>486</v>
      </c>
      <c r="C38" t="s">
        <v>510</v>
      </c>
      <c r="D38" t="s">
        <v>488</v>
      </c>
      <c r="E38" t="s">
        <v>511</v>
      </c>
    </row>
    <row r="39" spans="1:7">
      <c r="A39" t="s">
        <v>561</v>
      </c>
      <c r="B39" t="s">
        <v>486</v>
      </c>
      <c r="C39" t="s">
        <v>512</v>
      </c>
      <c r="D39" t="s">
        <v>488</v>
      </c>
      <c r="E39" t="s">
        <v>513</v>
      </c>
    </row>
    <row r="40" spans="1:7">
      <c r="A40" t="s">
        <v>562</v>
      </c>
      <c r="B40" t="s">
        <v>486</v>
      </c>
      <c r="C40" t="s">
        <v>514</v>
      </c>
      <c r="D40" t="s">
        <v>488</v>
      </c>
      <c r="E40" t="s">
        <v>515</v>
      </c>
    </row>
    <row r="41" spans="1:7">
      <c r="A41" t="s">
        <v>563</v>
      </c>
      <c r="B41" t="s">
        <v>486</v>
      </c>
      <c r="C41" t="s">
        <v>518</v>
      </c>
      <c r="D41" t="s">
        <v>488</v>
      </c>
      <c r="E41" t="s">
        <v>519</v>
      </c>
    </row>
    <row r="42" spans="1:7">
      <c r="A42" t="s">
        <v>564</v>
      </c>
      <c r="B42" t="s">
        <v>486</v>
      </c>
      <c r="C42" t="s">
        <v>516</v>
      </c>
      <c r="D42" t="s">
        <v>488</v>
      </c>
      <c r="E42" t="s">
        <v>517</v>
      </c>
    </row>
    <row r="43" spans="1:7">
      <c r="A43" t="s">
        <v>565</v>
      </c>
      <c r="B43" t="s">
        <v>486</v>
      </c>
      <c r="C43" t="s">
        <v>520</v>
      </c>
      <c r="D43" t="s">
        <v>488</v>
      </c>
      <c r="E43" t="s">
        <v>521</v>
      </c>
    </row>
    <row r="44" spans="1:7">
      <c r="A44" t="s">
        <v>566</v>
      </c>
      <c r="B44" t="s">
        <v>486</v>
      </c>
      <c r="C44" t="s">
        <v>522</v>
      </c>
      <c r="D44" t="s">
        <v>488</v>
      </c>
      <c r="E44" t="s">
        <v>523</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72"/>
  <sheetViews>
    <sheetView topLeftCell="A21" workbookViewId="0">
      <selection activeCell="D38" sqref="D38"/>
    </sheetView>
  </sheetViews>
  <sheetFormatPr defaultColWidth="9.140625" defaultRowHeight="15"/>
  <cols>
    <col min="1" max="1" width="9.140625" style="1"/>
    <col min="2" max="2" width="25.85546875" style="1" bestFit="1" customWidth="1"/>
    <col min="3" max="3" width="22.42578125" style="1" customWidth="1"/>
    <col min="4" max="4" width="17.140625" style="1" customWidth="1"/>
    <col min="5" max="5" width="16.7109375" style="1" customWidth="1"/>
    <col min="6" max="6" width="9.140625" style="1"/>
    <col min="7" max="7" width="13.42578125" style="1" customWidth="1"/>
    <col min="8"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2:13">
      <c r="J1" s="1" t="s">
        <v>161</v>
      </c>
      <c r="K1" s="1" t="s">
        <v>162</v>
      </c>
      <c r="L1" s="1" t="s">
        <v>207</v>
      </c>
      <c r="M1" s="1">
        <v>1</v>
      </c>
    </row>
    <row r="2" spans="2:13">
      <c r="J2" s="1" t="s">
        <v>163</v>
      </c>
      <c r="K2" s="1" t="s">
        <v>164</v>
      </c>
      <c r="L2" s="1" t="s">
        <v>208</v>
      </c>
      <c r="M2" s="1">
        <v>1000</v>
      </c>
    </row>
    <row r="3" spans="2:13">
      <c r="J3" s="1" t="s">
        <v>165</v>
      </c>
      <c r="K3" s="1" t="s">
        <v>166</v>
      </c>
      <c r="L3" s="1" t="s">
        <v>376</v>
      </c>
      <c r="M3" s="1">
        <v>100000</v>
      </c>
    </row>
    <row r="4" spans="2:13">
      <c r="J4" s="1" t="s">
        <v>167</v>
      </c>
      <c r="K4" s="1" t="s">
        <v>168</v>
      </c>
      <c r="L4" s="1" t="s">
        <v>209</v>
      </c>
      <c r="M4" s="1">
        <v>1000000</v>
      </c>
    </row>
    <row r="5" spans="2:13">
      <c r="J5" s="1" t="s">
        <v>169</v>
      </c>
      <c r="K5" s="1" t="s">
        <v>170</v>
      </c>
      <c r="L5" s="1" t="s">
        <v>210</v>
      </c>
      <c r="M5" s="1">
        <v>1000000000</v>
      </c>
    </row>
    <row r="6" spans="2:13">
      <c r="B6" s="6"/>
      <c r="C6" s="2" t="s">
        <v>217</v>
      </c>
      <c r="D6" s="2" t="s">
        <v>314</v>
      </c>
      <c r="J6" s="1" t="s">
        <v>222</v>
      </c>
      <c r="K6" s="1" t="s">
        <v>223</v>
      </c>
    </row>
    <row r="7" spans="2:13">
      <c r="B7" s="6"/>
      <c r="C7" s="2" t="s">
        <v>218</v>
      </c>
      <c r="D7" s="2" t="s">
        <v>376</v>
      </c>
      <c r="J7" s="1" t="s">
        <v>224</v>
      </c>
      <c r="K7" s="1" t="s">
        <v>225</v>
      </c>
    </row>
    <row r="8" spans="2:13">
      <c r="B8" s="7" t="s">
        <v>219</v>
      </c>
      <c r="C8" s="2" t="s">
        <v>203</v>
      </c>
      <c r="D8" s="15">
        <f>G8</f>
        <v>0</v>
      </c>
      <c r="G8" s="15"/>
      <c r="I8" s="8"/>
      <c r="J8" s="1" t="s">
        <v>226</v>
      </c>
      <c r="K8" s="1" t="s">
        <v>227</v>
      </c>
    </row>
    <row r="9" spans="2:13">
      <c r="B9" s="7"/>
      <c r="C9" s="2" t="s">
        <v>204</v>
      </c>
      <c r="D9" s="15">
        <f>G9</f>
        <v>0</v>
      </c>
      <c r="G9" s="15"/>
      <c r="I9" s="8"/>
      <c r="J9" s="1" t="s">
        <v>228</v>
      </c>
      <c r="K9" s="1" t="s">
        <v>229</v>
      </c>
    </row>
    <row r="10" spans="2:13">
      <c r="B10" s="7" t="s">
        <v>220</v>
      </c>
      <c r="C10" s="2" t="s">
        <v>203</v>
      </c>
      <c r="D10" s="9"/>
      <c r="G10" s="126"/>
      <c r="J10" s="1" t="s">
        <v>230</v>
      </c>
      <c r="K10" s="1" t="s">
        <v>231</v>
      </c>
    </row>
    <row r="11" spans="2:13">
      <c r="B11" s="7"/>
      <c r="C11" s="2" t="s">
        <v>204</v>
      </c>
      <c r="D11" s="9"/>
      <c r="J11" s="1" t="s">
        <v>232</v>
      </c>
      <c r="K11" s="1" t="s">
        <v>233</v>
      </c>
    </row>
    <row r="12" spans="2:13">
      <c r="B12" s="6"/>
      <c r="C12" s="3" t="s">
        <v>221</v>
      </c>
      <c r="D12" s="16">
        <f>D16</f>
        <v>0</v>
      </c>
      <c r="G12" s="17"/>
      <c r="J12" s="1" t="s">
        <v>234</v>
      </c>
      <c r="K12" s="1" t="s">
        <v>235</v>
      </c>
    </row>
    <row r="13" spans="2:13">
      <c r="B13" s="6"/>
      <c r="C13" s="2" t="s">
        <v>362</v>
      </c>
      <c r="D13" s="4"/>
      <c r="G13" s="17"/>
      <c r="J13" s="1" t="s">
        <v>236</v>
      </c>
      <c r="K13" s="1" t="s">
        <v>237</v>
      </c>
    </row>
    <row r="14" spans="2:13">
      <c r="B14" s="2" t="s">
        <v>365</v>
      </c>
      <c r="C14" s="2" t="s">
        <v>203</v>
      </c>
      <c r="D14" s="9">
        <f>StartUp!I8</f>
        <v>0</v>
      </c>
      <c r="G14" s="17"/>
      <c r="J14" s="1" t="s">
        <v>238</v>
      </c>
      <c r="K14" s="1" t="s">
        <v>239</v>
      </c>
    </row>
    <row r="15" spans="2:13">
      <c r="B15" s="2"/>
      <c r="C15" s="2" t="s">
        <v>204</v>
      </c>
      <c r="D15" s="9">
        <f>StartUp!I9</f>
        <v>0</v>
      </c>
      <c r="G15" s="17"/>
      <c r="J15" s="1" t="s">
        <v>240</v>
      </c>
      <c r="K15" s="1" t="s">
        <v>241</v>
      </c>
    </row>
    <row r="16" spans="2:13">
      <c r="B16" s="10" t="s">
        <v>366</v>
      </c>
      <c r="C16" s="10"/>
      <c r="D16" s="91"/>
      <c r="G16" s="17"/>
      <c r="J16" s="1" t="s">
        <v>242</v>
      </c>
      <c r="K16" s="1" t="s">
        <v>243</v>
      </c>
    </row>
    <row r="17" spans="2:11">
      <c r="B17" s="10" t="s">
        <v>367</v>
      </c>
      <c r="C17" s="10"/>
      <c r="D17" s="14"/>
      <c r="G17" s="17"/>
      <c r="J17" s="1" t="s">
        <v>244</v>
      </c>
      <c r="K17" s="1" t="s">
        <v>245</v>
      </c>
    </row>
    <row r="18" spans="2:11">
      <c r="B18" s="10" t="s">
        <v>368</v>
      </c>
      <c r="C18" s="10"/>
      <c r="D18" s="10" t="s">
        <v>589</v>
      </c>
      <c r="G18" s="17"/>
      <c r="J18" s="1" t="s">
        <v>246</v>
      </c>
      <c r="K18" s="1" t="s">
        <v>247</v>
      </c>
    </row>
    <row r="19" spans="2:11">
      <c r="B19" s="10" t="s">
        <v>369</v>
      </c>
      <c r="C19" s="10"/>
      <c r="D19" s="10">
        <v>0</v>
      </c>
      <c r="G19" s="17"/>
      <c r="J19" s="1" t="s">
        <v>248</v>
      </c>
      <c r="K19" s="1" t="s">
        <v>249</v>
      </c>
    </row>
    <row r="20" spans="2:11">
      <c r="B20" s="10" t="s">
        <v>370</v>
      </c>
      <c r="C20" s="10"/>
      <c r="D20" s="10">
        <v>2010</v>
      </c>
      <c r="J20" s="1" t="s">
        <v>250</v>
      </c>
      <c r="K20" s="1" t="s">
        <v>251</v>
      </c>
    </row>
    <row r="21" spans="2:11">
      <c r="B21" s="11" t="s">
        <v>371</v>
      </c>
      <c r="C21" s="10"/>
      <c r="D21" s="12">
        <v>0</v>
      </c>
      <c r="J21" s="1" t="s">
        <v>252</v>
      </c>
      <c r="K21" s="1" t="s">
        <v>253</v>
      </c>
    </row>
    <row r="22" spans="2:11">
      <c r="D22" s="102" t="s">
        <v>616</v>
      </c>
      <c r="J22" s="1" t="s">
        <v>254</v>
      </c>
      <c r="K22" s="1" t="s">
        <v>255</v>
      </c>
    </row>
    <row r="23" spans="2:11">
      <c r="J23" s="1" t="s">
        <v>256</v>
      </c>
      <c r="K23" s="1" t="s">
        <v>257</v>
      </c>
    </row>
    <row r="24" spans="2:11">
      <c r="J24" s="1" t="s">
        <v>258</v>
      </c>
      <c r="K24" s="1" t="s">
        <v>259</v>
      </c>
    </row>
    <row r="25" spans="2:11">
      <c r="B25" s="1" t="s">
        <v>8</v>
      </c>
      <c r="D25" s="17"/>
      <c r="G25" s="17"/>
      <c r="J25" s="1" t="s">
        <v>260</v>
      </c>
      <c r="K25" s="1" t="s">
        <v>261</v>
      </c>
    </row>
    <row r="26" spans="2:11" ht="15.75" thickBot="1">
      <c r="B26" s="102" t="s">
        <v>602</v>
      </c>
      <c r="D26" s="101" t="s">
        <v>620</v>
      </c>
      <c r="G26" s="17"/>
      <c r="J26" s="1" t="s">
        <v>262</v>
      </c>
      <c r="K26" s="1" t="s">
        <v>263</v>
      </c>
    </row>
    <row r="27" spans="2:11" ht="15.75" thickBot="1">
      <c r="B27" s="102" t="s">
        <v>604</v>
      </c>
      <c r="D27" s="92" t="s">
        <v>621</v>
      </c>
      <c r="J27" s="1" t="s">
        <v>264</v>
      </c>
      <c r="K27" s="1" t="s">
        <v>265</v>
      </c>
    </row>
    <row r="28" spans="2:11">
      <c r="B28" s="1" t="s">
        <v>609</v>
      </c>
      <c r="D28" s="102" t="s">
        <v>610</v>
      </c>
      <c r="J28" s="1" t="s">
        <v>266</v>
      </c>
      <c r="K28" s="1" t="s">
        <v>267</v>
      </c>
    </row>
    <row r="29" spans="2:11">
      <c r="J29" s="1" t="s">
        <v>268</v>
      </c>
      <c r="K29" s="1" t="s">
        <v>269</v>
      </c>
    </row>
    <row r="30" spans="2:11">
      <c r="D30" s="15" t="s">
        <v>590</v>
      </c>
      <c r="E30" s="15" t="str">
        <f>D30</f>
        <v>31-Mar-2014</v>
      </c>
      <c r="J30" s="1" t="s">
        <v>270</v>
      </c>
      <c r="K30" s="1" t="s">
        <v>271</v>
      </c>
    </row>
    <row r="31" spans="2:11">
      <c r="D31" s="15" t="s">
        <v>591</v>
      </c>
      <c r="E31" s="15" t="str">
        <f>D31</f>
        <v>01-Jan-2014</v>
      </c>
      <c r="J31" s="1" t="s">
        <v>272</v>
      </c>
      <c r="K31" s="1" t="s">
        <v>273</v>
      </c>
    </row>
    <row r="32" spans="2:11">
      <c r="J32" s="1" t="s">
        <v>274</v>
      </c>
      <c r="K32" s="1" t="s">
        <v>275</v>
      </c>
    </row>
    <row r="33" spans="1:11">
      <c r="J33" s="1" t="s">
        <v>276</v>
      </c>
      <c r="K33" s="1" t="s">
        <v>277</v>
      </c>
    </row>
    <row r="34" spans="1:11">
      <c r="J34" s="1" t="s">
        <v>278</v>
      </c>
      <c r="K34" s="1" t="s">
        <v>279</v>
      </c>
    </row>
    <row r="35" spans="1:11">
      <c r="J35" s="1" t="s">
        <v>280</v>
      </c>
      <c r="K35" s="1" t="s">
        <v>281</v>
      </c>
    </row>
    <row r="36" spans="1:11">
      <c r="J36" s="1" t="s">
        <v>282</v>
      </c>
      <c r="K36" s="1" t="s">
        <v>283</v>
      </c>
    </row>
    <row r="37" spans="1:11">
      <c r="J37" s="1" t="s">
        <v>315</v>
      </c>
      <c r="K37" s="1" t="s">
        <v>316</v>
      </c>
    </row>
    <row r="38" spans="1:11">
      <c r="J38" s="1" t="s">
        <v>317</v>
      </c>
      <c r="K38" s="1" t="s">
        <v>318</v>
      </c>
    </row>
    <row r="39" spans="1:11">
      <c r="J39" s="1" t="s">
        <v>319</v>
      </c>
      <c r="K39" s="1" t="s">
        <v>320</v>
      </c>
    </row>
    <row r="40" spans="1:11">
      <c r="B40" s="1" t="s">
        <v>373</v>
      </c>
      <c r="C40" s="1">
        <f>StartUp!D17</f>
        <v>0</v>
      </c>
    </row>
    <row r="41" spans="1:11">
      <c r="B41" s="1" t="s">
        <v>374</v>
      </c>
      <c r="C41" s="13" t="e">
        <f>#REF!</f>
        <v>#REF!</v>
      </c>
      <c r="J41" s="1" t="s">
        <v>321</v>
      </c>
      <c r="K41" s="1" t="s">
        <v>322</v>
      </c>
    </row>
    <row r="42" spans="1:11">
      <c r="A42" s="1" t="s">
        <v>372</v>
      </c>
      <c r="B42" s="1" t="s">
        <v>375</v>
      </c>
      <c r="C42" s="1" t="e">
        <f>#REF!</f>
        <v>#REF!</v>
      </c>
      <c r="J42" s="1" t="s">
        <v>323</v>
      </c>
      <c r="K42" s="1" t="s">
        <v>324</v>
      </c>
    </row>
    <row r="43" spans="1:11">
      <c r="J43" s="1" t="s">
        <v>325</v>
      </c>
      <c r="K43" s="1" t="s">
        <v>326</v>
      </c>
    </row>
    <row r="44" spans="1:11">
      <c r="J44" s="1" t="s">
        <v>327</v>
      </c>
      <c r="K44" s="1" t="s">
        <v>328</v>
      </c>
    </row>
    <row r="45" spans="1:11">
      <c r="J45" s="1" t="s">
        <v>329</v>
      </c>
      <c r="K45" s="1" t="s">
        <v>330</v>
      </c>
    </row>
    <row r="46" spans="1:11">
      <c r="J46" s="1" t="s">
        <v>331</v>
      </c>
      <c r="K46" s="1" t="s">
        <v>332</v>
      </c>
    </row>
    <row r="47" spans="1:11">
      <c r="J47" s="1" t="s">
        <v>333</v>
      </c>
      <c r="K47" s="1" t="s">
        <v>334</v>
      </c>
    </row>
    <row r="48" spans="1:11">
      <c r="J48" s="1" t="s">
        <v>335</v>
      </c>
      <c r="K48" s="1" t="s">
        <v>336</v>
      </c>
    </row>
    <row r="49" spans="10:11">
      <c r="J49" s="1" t="s">
        <v>337</v>
      </c>
      <c r="K49" s="1" t="s">
        <v>338</v>
      </c>
    </row>
    <row r="50" spans="10:11">
      <c r="J50" s="1" t="s">
        <v>339</v>
      </c>
      <c r="K50" s="1" t="s">
        <v>340</v>
      </c>
    </row>
    <row r="51" spans="10:11">
      <c r="J51" s="1" t="s">
        <v>341</v>
      </c>
      <c r="K51" s="1" t="s">
        <v>342</v>
      </c>
    </row>
    <row r="52" spans="10:11">
      <c r="J52" s="1" t="s">
        <v>343</v>
      </c>
      <c r="K52" s="1" t="s">
        <v>344</v>
      </c>
    </row>
    <row r="53" spans="10:11">
      <c r="J53" s="1" t="s">
        <v>345</v>
      </c>
      <c r="K53" s="1" t="s">
        <v>346</v>
      </c>
    </row>
    <row r="54" spans="10:11">
      <c r="J54" s="1" t="s">
        <v>347</v>
      </c>
      <c r="K54" s="1" t="s">
        <v>348</v>
      </c>
    </row>
    <row r="55" spans="10:11">
      <c r="J55" s="1" t="s">
        <v>349</v>
      </c>
      <c r="K55" s="1" t="s">
        <v>350</v>
      </c>
    </row>
    <row r="56" spans="10:11">
      <c r="J56" s="1" t="s">
        <v>351</v>
      </c>
      <c r="K56" s="1" t="s">
        <v>352</v>
      </c>
    </row>
    <row r="57" spans="10:11">
      <c r="J57" s="1" t="s">
        <v>353</v>
      </c>
      <c r="K57" s="1" t="s">
        <v>354</v>
      </c>
    </row>
    <row r="58" spans="10:11">
      <c r="J58" s="1" t="s">
        <v>355</v>
      </c>
      <c r="K58" s="1" t="s">
        <v>356</v>
      </c>
    </row>
    <row r="59" spans="10:11">
      <c r="J59" s="1" t="s">
        <v>357</v>
      </c>
      <c r="K59" s="1" t="s">
        <v>358</v>
      </c>
    </row>
    <row r="60" spans="10:11">
      <c r="J60" s="1" t="s">
        <v>359</v>
      </c>
      <c r="K60" s="1" t="s">
        <v>360</v>
      </c>
    </row>
    <row r="61" spans="10:11">
      <c r="J61" s="1" t="s">
        <v>361</v>
      </c>
      <c r="K61" s="1" t="s">
        <v>211</v>
      </c>
    </row>
    <row r="62" spans="10:11">
      <c r="J62" s="1" t="s">
        <v>212</v>
      </c>
      <c r="K62" s="1" t="s">
        <v>213</v>
      </c>
    </row>
    <row r="63" spans="10:11">
      <c r="J63" s="1" t="s">
        <v>214</v>
      </c>
      <c r="K63" s="1" t="s">
        <v>215</v>
      </c>
    </row>
    <row r="64" spans="10:11">
      <c r="J64" s="1" t="s">
        <v>216</v>
      </c>
      <c r="K64" s="1" t="s">
        <v>304</v>
      </c>
    </row>
    <row r="65" spans="10:11">
      <c r="J65" s="1" t="s">
        <v>305</v>
      </c>
      <c r="K65" s="1" t="s">
        <v>306</v>
      </c>
    </row>
    <row r="66" spans="10:11">
      <c r="J66" s="1" t="s">
        <v>307</v>
      </c>
      <c r="K66" s="1" t="s">
        <v>308</v>
      </c>
    </row>
    <row r="67" spans="10:11">
      <c r="J67" s="1" t="s">
        <v>309</v>
      </c>
      <c r="K67" s="1" t="s">
        <v>310</v>
      </c>
    </row>
    <row r="68" spans="10:11">
      <c r="J68" s="1" t="s">
        <v>311</v>
      </c>
      <c r="K68" s="1" t="s">
        <v>312</v>
      </c>
    </row>
    <row r="69" spans="10:11">
      <c r="J69" s="1" t="s">
        <v>313</v>
      </c>
      <c r="K69" s="1" t="s">
        <v>314</v>
      </c>
    </row>
    <row r="70" spans="10:11">
      <c r="J70" s="1" t="s">
        <v>284</v>
      </c>
      <c r="K70" s="1" t="s">
        <v>285</v>
      </c>
    </row>
    <row r="71" spans="10:11">
      <c r="J71" s="1" t="s">
        <v>286</v>
      </c>
      <c r="K71" s="1" t="s">
        <v>287</v>
      </c>
    </row>
    <row r="72" spans="10:11">
      <c r="J72" s="1" t="s">
        <v>288</v>
      </c>
      <c r="K72" s="1" t="s">
        <v>289</v>
      </c>
    </row>
    <row r="73" spans="10:11">
      <c r="J73" s="1" t="s">
        <v>290</v>
      </c>
      <c r="K73" s="1" t="s">
        <v>291</v>
      </c>
    </row>
    <row r="74" spans="10:11">
      <c r="J74" s="1" t="s">
        <v>292</v>
      </c>
      <c r="K74" s="1" t="s">
        <v>171</v>
      </c>
    </row>
    <row r="75" spans="10:11">
      <c r="J75" s="1" t="s">
        <v>172</v>
      </c>
      <c r="K75" s="1" t="s">
        <v>173</v>
      </c>
    </row>
    <row r="76" spans="10:11">
      <c r="J76" s="1" t="s">
        <v>174</v>
      </c>
      <c r="K76" s="1" t="s">
        <v>175</v>
      </c>
    </row>
    <row r="77" spans="10:11">
      <c r="J77" s="1" t="s">
        <v>176</v>
      </c>
      <c r="K77" s="1" t="s">
        <v>177</v>
      </c>
    </row>
    <row r="78" spans="10:11">
      <c r="J78" s="1" t="s">
        <v>178</v>
      </c>
      <c r="K78" s="1" t="s">
        <v>179</v>
      </c>
    </row>
    <row r="79" spans="10:11">
      <c r="J79" s="1" t="s">
        <v>180</v>
      </c>
      <c r="K79" s="1" t="s">
        <v>181</v>
      </c>
    </row>
    <row r="80" spans="10:11">
      <c r="J80" s="1" t="s">
        <v>182</v>
      </c>
      <c r="K80" s="1" t="s">
        <v>183</v>
      </c>
    </row>
    <row r="81" spans="10:11">
      <c r="J81" s="1" t="s">
        <v>184</v>
      </c>
      <c r="K81" s="1" t="s">
        <v>185</v>
      </c>
    </row>
    <row r="82" spans="10:11">
      <c r="J82" s="1" t="s">
        <v>186</v>
      </c>
      <c r="K82" s="1" t="s">
        <v>187</v>
      </c>
    </row>
    <row r="83" spans="10:11">
      <c r="J83" s="1" t="s">
        <v>188</v>
      </c>
      <c r="K83" s="1" t="s">
        <v>189</v>
      </c>
    </row>
    <row r="84" spans="10:11">
      <c r="J84" s="1" t="s">
        <v>190</v>
      </c>
      <c r="K84" s="1" t="s">
        <v>191</v>
      </c>
    </row>
    <row r="85" spans="10:11">
      <c r="J85" s="1" t="s">
        <v>192</v>
      </c>
      <c r="K85" s="1" t="s">
        <v>193</v>
      </c>
    </row>
    <row r="86" spans="10:11">
      <c r="J86" s="1" t="s">
        <v>194</v>
      </c>
      <c r="K86" s="1" t="s">
        <v>195</v>
      </c>
    </row>
    <row r="87" spans="10:11">
      <c r="J87" s="1" t="s">
        <v>196</v>
      </c>
      <c r="K87" s="1" t="s">
        <v>197</v>
      </c>
    </row>
    <row r="88" spans="10:11">
      <c r="J88" s="1" t="s">
        <v>198</v>
      </c>
      <c r="K88" s="1" t="s">
        <v>199</v>
      </c>
    </row>
    <row r="89" spans="10:11">
      <c r="J89" s="1" t="s">
        <v>200</v>
      </c>
      <c r="K89" s="1" t="s">
        <v>201</v>
      </c>
    </row>
    <row r="90" spans="10:11">
      <c r="J90" s="1" t="s">
        <v>202</v>
      </c>
      <c r="K90" s="1" t="s">
        <v>293</v>
      </c>
    </row>
    <row r="91" spans="10:11">
      <c r="J91" s="1" t="s">
        <v>294</v>
      </c>
      <c r="K91" s="1" t="s">
        <v>295</v>
      </c>
    </row>
    <row r="92" spans="10:11">
      <c r="J92" s="1" t="s">
        <v>296</v>
      </c>
      <c r="K92" s="1" t="s">
        <v>297</v>
      </c>
    </row>
    <row r="93" spans="10:11">
      <c r="J93" s="1" t="s">
        <v>298</v>
      </c>
      <c r="K93" s="1" t="s">
        <v>299</v>
      </c>
    </row>
    <row r="94" spans="10:11">
      <c r="J94" s="1" t="s">
        <v>300</v>
      </c>
      <c r="K94" s="1" t="s">
        <v>301</v>
      </c>
    </row>
    <row r="95" spans="10:11">
      <c r="J95" s="1" t="s">
        <v>302</v>
      </c>
      <c r="K95" s="1" t="s">
        <v>303</v>
      </c>
    </row>
    <row r="96" spans="10:11">
      <c r="J96" s="1" t="s">
        <v>9</v>
      </c>
      <c r="K96" s="1" t="s">
        <v>10</v>
      </c>
    </row>
    <row r="97" spans="10:11">
      <c r="J97" s="1" t="s">
        <v>11</v>
      </c>
      <c r="K97" s="1" t="s">
        <v>12</v>
      </c>
    </row>
    <row r="98" spans="10:11">
      <c r="J98" s="1" t="s">
        <v>13</v>
      </c>
      <c r="K98" s="1" t="s">
        <v>14</v>
      </c>
    </row>
    <row r="99" spans="10:11">
      <c r="J99" s="1" t="s">
        <v>15</v>
      </c>
      <c r="K99" s="1" t="s">
        <v>16</v>
      </c>
    </row>
    <row r="100" spans="10:11">
      <c r="J100" s="1" t="s">
        <v>17</v>
      </c>
      <c r="K100" s="1" t="s">
        <v>18</v>
      </c>
    </row>
    <row r="101" spans="10:11">
      <c r="J101" s="1" t="s">
        <v>19</v>
      </c>
      <c r="K101" s="1" t="s">
        <v>20</v>
      </c>
    </row>
    <row r="102" spans="10:11">
      <c r="J102" s="1" t="s">
        <v>21</v>
      </c>
      <c r="K102" s="1" t="s">
        <v>22</v>
      </c>
    </row>
    <row r="103" spans="10:11">
      <c r="J103" s="1" t="s">
        <v>23</v>
      </c>
      <c r="K103" s="1" t="s">
        <v>24</v>
      </c>
    </row>
    <row r="104" spans="10:11">
      <c r="J104" s="1" t="s">
        <v>25</v>
      </c>
      <c r="K104" s="1" t="s">
        <v>26</v>
      </c>
    </row>
    <row r="105" spans="10:11">
      <c r="J105" s="1" t="s">
        <v>27</v>
      </c>
      <c r="K105" s="1" t="s">
        <v>28</v>
      </c>
    </row>
    <row r="106" spans="10:11">
      <c r="J106" s="1" t="s">
        <v>29</v>
      </c>
      <c r="K106" s="1" t="s">
        <v>30</v>
      </c>
    </row>
    <row r="107" spans="10:11">
      <c r="J107" s="1" t="s">
        <v>31</v>
      </c>
      <c r="K107" s="1" t="s">
        <v>32</v>
      </c>
    </row>
    <row r="108" spans="10:11">
      <c r="J108" s="1" t="s">
        <v>33</v>
      </c>
      <c r="K108" s="1" t="s">
        <v>34</v>
      </c>
    </row>
    <row r="109" spans="10:11">
      <c r="J109" s="1" t="s">
        <v>35</v>
      </c>
      <c r="K109" s="1" t="s">
        <v>36</v>
      </c>
    </row>
    <row r="110" spans="10:11">
      <c r="J110" s="1" t="s">
        <v>37</v>
      </c>
      <c r="K110" s="1" t="s">
        <v>38</v>
      </c>
    </row>
    <row r="111" spans="10:11">
      <c r="J111" s="1" t="s">
        <v>39</v>
      </c>
      <c r="K111" s="1" t="s">
        <v>40</v>
      </c>
    </row>
    <row r="112" spans="10:11">
      <c r="J112" s="1" t="s">
        <v>41</v>
      </c>
      <c r="K112" s="1" t="s">
        <v>42</v>
      </c>
    </row>
    <row r="113" spans="10:11">
      <c r="J113" s="1" t="s">
        <v>43</v>
      </c>
      <c r="K113" s="1" t="s">
        <v>44</v>
      </c>
    </row>
    <row r="114" spans="10:11">
      <c r="J114" s="1" t="s">
        <v>45</v>
      </c>
      <c r="K114" s="1" t="s">
        <v>46</v>
      </c>
    </row>
    <row r="115" spans="10:11">
      <c r="J115" s="1" t="s">
        <v>47</v>
      </c>
      <c r="K115" s="1" t="s">
        <v>48</v>
      </c>
    </row>
    <row r="116" spans="10:11">
      <c r="J116" s="1" t="s">
        <v>49</v>
      </c>
      <c r="K116" s="1" t="s">
        <v>50</v>
      </c>
    </row>
    <row r="117" spans="10:11">
      <c r="J117" s="1" t="s">
        <v>51</v>
      </c>
      <c r="K117" s="1" t="s">
        <v>52</v>
      </c>
    </row>
    <row r="118" spans="10:11">
      <c r="J118" s="1" t="s">
        <v>53</v>
      </c>
      <c r="K118" s="1" t="s">
        <v>54</v>
      </c>
    </row>
    <row r="119" spans="10:11">
      <c r="J119" s="1" t="s">
        <v>55</v>
      </c>
      <c r="K119" s="1" t="s">
        <v>56</v>
      </c>
    </row>
    <row r="120" spans="10:11">
      <c r="J120" s="1" t="s">
        <v>73</v>
      </c>
      <c r="K120" s="1" t="s">
        <v>74</v>
      </c>
    </row>
    <row r="121" spans="10:11">
      <c r="J121" s="1" t="s">
        <v>75</v>
      </c>
      <c r="K121" s="1" t="s">
        <v>76</v>
      </c>
    </row>
    <row r="122" spans="10:11">
      <c r="J122" s="1" t="s">
        <v>77</v>
      </c>
      <c r="K122" s="1" t="s">
        <v>78</v>
      </c>
    </row>
    <row r="123" spans="10:11">
      <c r="J123" s="1" t="s">
        <v>79</v>
      </c>
      <c r="K123" s="1" t="s">
        <v>80</v>
      </c>
    </row>
    <row r="124" spans="10:11">
      <c r="J124" s="1" t="s">
        <v>81</v>
      </c>
      <c r="K124" s="1" t="s">
        <v>82</v>
      </c>
    </row>
    <row r="125" spans="10:11">
      <c r="J125" s="1" t="s">
        <v>83</v>
      </c>
      <c r="K125" s="1" t="s">
        <v>84</v>
      </c>
    </row>
    <row r="126" spans="10:11">
      <c r="J126" s="1" t="s">
        <v>85</v>
      </c>
      <c r="K126" s="1" t="s">
        <v>86</v>
      </c>
    </row>
    <row r="127" spans="10:11">
      <c r="J127" s="1" t="s">
        <v>87</v>
      </c>
      <c r="K127" s="1" t="s">
        <v>88</v>
      </c>
    </row>
    <row r="128" spans="10:11">
      <c r="J128" s="1" t="s">
        <v>89</v>
      </c>
      <c r="K128" s="1" t="s">
        <v>90</v>
      </c>
    </row>
    <row r="129" spans="10:11">
      <c r="J129" s="1" t="s">
        <v>91</v>
      </c>
      <c r="K129" s="1" t="s">
        <v>92</v>
      </c>
    </row>
    <row r="130" spans="10:11">
      <c r="J130" s="1" t="s">
        <v>93</v>
      </c>
      <c r="K130" s="1" t="s">
        <v>94</v>
      </c>
    </row>
    <row r="131" spans="10:11">
      <c r="J131" s="1" t="s">
        <v>95</v>
      </c>
      <c r="K131" s="1" t="s">
        <v>96</v>
      </c>
    </row>
    <row r="132" spans="10:11">
      <c r="J132" s="1" t="s">
        <v>97</v>
      </c>
      <c r="K132" s="1" t="s">
        <v>98</v>
      </c>
    </row>
    <row r="133" spans="10:11">
      <c r="J133" s="1" t="s">
        <v>99</v>
      </c>
      <c r="K133" s="1" t="s">
        <v>100</v>
      </c>
    </row>
    <row r="134" spans="10:11">
      <c r="J134" s="1" t="s">
        <v>101</v>
      </c>
      <c r="K134" s="1" t="s">
        <v>102</v>
      </c>
    </row>
    <row r="135" spans="10:11">
      <c r="J135" s="1" t="s">
        <v>103</v>
      </c>
      <c r="K135" s="1" t="s">
        <v>104</v>
      </c>
    </row>
    <row r="136" spans="10:11">
      <c r="J136" s="1" t="s">
        <v>105</v>
      </c>
      <c r="K136" s="1" t="s">
        <v>106</v>
      </c>
    </row>
    <row r="137" spans="10:11">
      <c r="J137" s="1" t="s">
        <v>107</v>
      </c>
      <c r="K137" s="1" t="s">
        <v>108</v>
      </c>
    </row>
    <row r="138" spans="10:11">
      <c r="J138" s="1" t="s">
        <v>109</v>
      </c>
      <c r="K138" s="1" t="s">
        <v>110</v>
      </c>
    </row>
    <row r="139" spans="10:11">
      <c r="J139" s="1" t="s">
        <v>111</v>
      </c>
      <c r="K139" s="1" t="s">
        <v>112</v>
      </c>
    </row>
    <row r="140" spans="10:11">
      <c r="J140" s="1" t="s">
        <v>113</v>
      </c>
      <c r="K140" s="1" t="s">
        <v>114</v>
      </c>
    </row>
    <row r="141" spans="10:11">
      <c r="J141" s="1" t="s">
        <v>115</v>
      </c>
      <c r="K141" s="1" t="s">
        <v>116</v>
      </c>
    </row>
    <row r="142" spans="10:11">
      <c r="J142" s="1" t="s">
        <v>117</v>
      </c>
      <c r="K142" s="1" t="s">
        <v>118</v>
      </c>
    </row>
    <row r="143" spans="10:11">
      <c r="J143" s="1" t="s">
        <v>119</v>
      </c>
      <c r="K143" s="1" t="s">
        <v>120</v>
      </c>
    </row>
    <row r="144" spans="10:11">
      <c r="J144" s="1" t="s">
        <v>121</v>
      </c>
      <c r="K144" s="1" t="s">
        <v>122</v>
      </c>
    </row>
    <row r="145" spans="10:11">
      <c r="J145" s="1" t="s">
        <v>123</v>
      </c>
      <c r="K145" s="1" t="s">
        <v>124</v>
      </c>
    </row>
    <row r="146" spans="10:11">
      <c r="J146" s="1" t="s">
        <v>125</v>
      </c>
      <c r="K146" s="1" t="s">
        <v>126</v>
      </c>
    </row>
    <row r="147" spans="10:11">
      <c r="J147" s="1" t="s">
        <v>127</v>
      </c>
      <c r="K147" s="1" t="s">
        <v>128</v>
      </c>
    </row>
    <row r="148" spans="10:11">
      <c r="J148" s="1" t="s">
        <v>129</v>
      </c>
      <c r="K148" s="1" t="s">
        <v>130</v>
      </c>
    </row>
    <row r="149" spans="10:11">
      <c r="J149" s="1" t="s">
        <v>131</v>
      </c>
      <c r="K149" s="1" t="s">
        <v>132</v>
      </c>
    </row>
    <row r="150" spans="10:11">
      <c r="J150" s="1" t="s">
        <v>133</v>
      </c>
      <c r="K150" s="1" t="s">
        <v>134</v>
      </c>
    </row>
    <row r="151" spans="10:11">
      <c r="J151" s="1" t="s">
        <v>135</v>
      </c>
      <c r="K151" s="1" t="s">
        <v>136</v>
      </c>
    </row>
    <row r="152" spans="10:11">
      <c r="J152" s="1" t="s">
        <v>137</v>
      </c>
      <c r="K152" s="1" t="s">
        <v>138</v>
      </c>
    </row>
    <row r="153" spans="10:11">
      <c r="J153" s="1" t="s">
        <v>139</v>
      </c>
      <c r="K153" s="1" t="s">
        <v>140</v>
      </c>
    </row>
    <row r="154" spans="10:11">
      <c r="J154" s="1" t="s">
        <v>141</v>
      </c>
      <c r="K154" s="1" t="s">
        <v>142</v>
      </c>
    </row>
    <row r="155" spans="10:11">
      <c r="J155" s="1" t="s">
        <v>143</v>
      </c>
      <c r="K155" s="1" t="s">
        <v>144</v>
      </c>
    </row>
    <row r="156" spans="10:11">
      <c r="J156" s="1" t="s">
        <v>145</v>
      </c>
      <c r="K156" s="1" t="s">
        <v>60</v>
      </c>
    </row>
    <row r="157" spans="10:11">
      <c r="J157" s="1" t="s">
        <v>61</v>
      </c>
      <c r="K157" s="1" t="s">
        <v>62</v>
      </c>
    </row>
    <row r="158" spans="10:11">
      <c r="J158" s="1" t="s">
        <v>63</v>
      </c>
      <c r="K158" s="1" t="s">
        <v>64</v>
      </c>
    </row>
    <row r="159" spans="10:11">
      <c r="J159" s="1" t="s">
        <v>65</v>
      </c>
      <c r="K159" s="1" t="s">
        <v>66</v>
      </c>
    </row>
    <row r="160" spans="10:11">
      <c r="J160" s="1" t="s">
        <v>67</v>
      </c>
      <c r="K160" s="1" t="s">
        <v>68</v>
      </c>
    </row>
    <row r="161" spans="10:11">
      <c r="J161" s="1" t="s">
        <v>69</v>
      </c>
      <c r="K161" s="1" t="s">
        <v>70</v>
      </c>
    </row>
    <row r="162" spans="10:11">
      <c r="J162" s="1" t="s">
        <v>71</v>
      </c>
      <c r="K162" s="1" t="s">
        <v>72</v>
      </c>
    </row>
    <row r="163" spans="10:11">
      <c r="J163" s="1" t="s">
        <v>205</v>
      </c>
      <c r="K163" s="1" t="s">
        <v>206</v>
      </c>
    </row>
    <row r="164" spans="10:11">
      <c r="J164" s="1" t="s">
        <v>57</v>
      </c>
      <c r="K164" s="1" t="s">
        <v>58</v>
      </c>
    </row>
    <row r="165" spans="10:11">
      <c r="J165" s="1" t="s">
        <v>59</v>
      </c>
      <c r="K165" s="1" t="s">
        <v>146</v>
      </c>
    </row>
    <row r="166" spans="10:11">
      <c r="J166" s="1" t="s">
        <v>147</v>
      </c>
      <c r="K166" s="1" t="s">
        <v>148</v>
      </c>
    </row>
    <row r="167" spans="10:11">
      <c r="J167" s="1" t="s">
        <v>149</v>
      </c>
      <c r="K167" s="1" t="s">
        <v>150</v>
      </c>
    </row>
    <row r="168" spans="10:11">
      <c r="J168" s="1" t="s">
        <v>151</v>
      </c>
      <c r="K168" s="1" t="s">
        <v>152</v>
      </c>
    </row>
    <row r="169" spans="10:11">
      <c r="J169" s="1" t="s">
        <v>153</v>
      </c>
      <c r="K169" s="1" t="s">
        <v>154</v>
      </c>
    </row>
    <row r="170" spans="10:11">
      <c r="J170" s="1" t="s">
        <v>155</v>
      </c>
      <c r="K170" s="1" t="s">
        <v>156</v>
      </c>
    </row>
    <row r="171" spans="10:11">
      <c r="J171" s="1" t="s">
        <v>157</v>
      </c>
      <c r="K171" s="1" t="s">
        <v>158</v>
      </c>
    </row>
    <row r="172" spans="10:11">
      <c r="J172" s="1" t="s">
        <v>159</v>
      </c>
      <c r="K172" s="1" t="s">
        <v>160</v>
      </c>
    </row>
  </sheetData>
  <sheetProtection selectLockedCells="1"/>
  <dataConsolidate/>
  <phoneticPr fontId="0" type="noConversion"/>
  <dataValidations count="2">
    <dataValidation type="list" allowBlank="1" showInputMessage="1" showErrorMessage="1" sqref="D6" xr:uid="{00000000-0002-0000-0100-000000000000}">
      <formula1>UnitList</formula1>
    </dataValidation>
    <dataValidation type="list" allowBlank="1" showInputMessage="1" showErrorMessage="1" sqref="D7" xr:uid="{00000000-0002-0000-0100-000001000000}">
      <formula1>ScaleList</formula1>
    </dataValidation>
  </dataValidations>
  <hyperlinks>
    <hyperlink ref="K23" r:id="rId1" display="http://www.xe.com/euro.htm" xr:uid="{00000000-0004-0000-0100-000000000000}"/>
    <hyperlink ref="K81" location="cfa" display="cfa" xr:uid="{00000000-0004-0000-0100-000001000000}"/>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L13" sqref="L13"/>
    </sheetView>
  </sheetViews>
  <sheetFormatPr defaultRowHeight="15"/>
  <sheetData/>
  <sheetProtection password="A44A" sheet="1" objects="1" scenarios="1"/>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C46"/>
  <sheetViews>
    <sheetView topLeftCell="A40" workbookViewId="0">
      <selection activeCell="A50" sqref="A50:IV58"/>
    </sheetView>
  </sheetViews>
  <sheetFormatPr defaultRowHeight="15"/>
  <sheetData>
    <row r="46" spans="3:3">
      <c r="C46" s="29"/>
    </row>
  </sheetData>
  <sheetProtection password="A44A" sheet="1" objects="1" scenarios="1"/>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6"/>
  <sheetViews>
    <sheetView showGridLines="0" topLeftCell="D1" workbookViewId="0">
      <selection sqref="A1:C1048576"/>
    </sheetView>
  </sheetViews>
  <sheetFormatPr defaultRowHeight="15"/>
  <cols>
    <col min="1" max="3" width="9.140625" hidden="1" customWidth="1"/>
    <col min="5" max="5" width="111.7109375" customWidth="1"/>
  </cols>
  <sheetData>
    <row r="1" spans="1:8" ht="27.95" customHeight="1">
      <c r="A1" s="18" t="s">
        <v>574</v>
      </c>
      <c r="D1" s="134" t="s">
        <v>584</v>
      </c>
      <c r="E1" s="134"/>
      <c r="F1" s="134"/>
      <c r="G1" s="134"/>
      <c r="H1" s="134"/>
    </row>
    <row r="5" spans="1:8">
      <c r="E5" s="53" t="s">
        <v>550</v>
      </c>
    </row>
    <row r="6" spans="1:8" ht="21.75" customHeight="1">
      <c r="E6" s="53" t="s">
        <v>525</v>
      </c>
    </row>
    <row r="7" spans="1:8" ht="16.5" customHeight="1">
      <c r="E7" s="53" t="s">
        <v>526</v>
      </c>
    </row>
    <row r="8" spans="1:8">
      <c r="E8" s="53" t="s">
        <v>1</v>
      </c>
    </row>
    <row r="9" spans="1:8">
      <c r="E9" s="53" t="s">
        <v>486</v>
      </c>
      <c r="G9" s="55" t="s">
        <v>576</v>
      </c>
    </row>
    <row r="10" spans="1:8">
      <c r="G10" s="56"/>
      <c r="H10" s="57" t="s">
        <v>577</v>
      </c>
    </row>
    <row r="11" spans="1:8">
      <c r="G11" s="58"/>
      <c r="H11" s="57" t="s">
        <v>578</v>
      </c>
    </row>
    <row r="12" spans="1:8">
      <c r="G12" s="59"/>
      <c r="H12" s="57" t="s">
        <v>579</v>
      </c>
    </row>
    <row r="13" spans="1:8">
      <c r="G13" s="60"/>
      <c r="H13" s="57" t="s">
        <v>580</v>
      </c>
    </row>
    <row r="14" spans="1:8">
      <c r="G14" s="61"/>
      <c r="H14" s="57" t="s">
        <v>581</v>
      </c>
    </row>
    <row r="15" spans="1:8">
      <c r="G15" s="62"/>
      <c r="H15" s="57" t="s">
        <v>582</v>
      </c>
    </row>
    <row r="16" spans="1:8">
      <c r="G16" s="63"/>
      <c r="H16" s="57" t="s">
        <v>583</v>
      </c>
    </row>
  </sheetData>
  <mergeCells count="1">
    <mergeCell ref="D1:H1"/>
  </mergeCells>
  <phoneticPr fontId="3" type="noConversion"/>
  <hyperlinks>
    <hyperlink ref="E5" location="'General Information'!A1" display="General Information" xr:uid="{00000000-0004-0000-0400-000000000000}"/>
    <hyperlink ref="E6" location="'Section A'!A1" display="Section A" xr:uid="{00000000-0004-0000-0400-000001000000}"/>
    <hyperlink ref="E7" location="'Section B'!A1" display="Section B" xr:uid="{00000000-0004-0000-0400-000002000000}"/>
    <hyperlink ref="E8" location="'Section C'!A1" display="Section C" xr:uid="{00000000-0004-0000-0400-000003000000}"/>
    <hyperlink ref="E9" location="'Signatories'!A1" display="Signatories" xr:uid="{00000000-0004-0000-0400-000004000000}"/>
  </hyperlink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28"/>
  <sheetViews>
    <sheetView showGridLines="0" topLeftCell="D1" workbookViewId="0">
      <selection sqref="A1:C1048576"/>
    </sheetView>
  </sheetViews>
  <sheetFormatPr defaultRowHeight="15"/>
  <cols>
    <col min="1" max="1" width="16.7109375" hidden="1" customWidth="1"/>
    <col min="2" max="2" width="14" hidden="1" customWidth="1"/>
    <col min="3" max="3" width="8.7109375" hidden="1" customWidth="1"/>
    <col min="4" max="4" width="37.42578125" customWidth="1"/>
    <col min="5" max="5" width="38.85546875" customWidth="1"/>
  </cols>
  <sheetData>
    <row r="1" spans="1:12" ht="27.95" customHeight="1">
      <c r="A1" s="18" t="s">
        <v>546</v>
      </c>
      <c r="D1" s="134" t="s">
        <v>550</v>
      </c>
      <c r="E1" s="134"/>
      <c r="F1" s="134"/>
      <c r="G1" s="134"/>
      <c r="H1" s="134"/>
      <c r="I1" s="134"/>
      <c r="J1" s="134"/>
      <c r="K1" s="134"/>
      <c r="L1" s="134"/>
    </row>
    <row r="3" spans="1:12">
      <c r="E3" s="53" t="s">
        <v>575</v>
      </c>
    </row>
    <row r="4" spans="1:12">
      <c r="A4" s="33"/>
      <c r="B4" s="33"/>
      <c r="C4" s="127" t="s">
        <v>586</v>
      </c>
      <c r="D4" s="127"/>
      <c r="E4" s="33"/>
      <c r="F4" s="33"/>
      <c r="G4" s="33"/>
    </row>
    <row r="5" spans="1:12">
      <c r="A5" s="110"/>
      <c r="B5" s="110"/>
      <c r="C5" s="110" t="s">
        <v>377</v>
      </c>
      <c r="D5" s="110"/>
      <c r="E5" s="110"/>
      <c r="F5" s="110"/>
      <c r="G5" s="110"/>
    </row>
    <row r="6" spans="1:12">
      <c r="A6" s="110"/>
      <c r="B6" s="110"/>
      <c r="C6" s="110"/>
      <c r="D6" s="110"/>
      <c r="E6" s="110"/>
      <c r="F6" s="110"/>
      <c r="G6" s="110"/>
    </row>
    <row r="7" spans="1:12">
      <c r="A7" s="110"/>
      <c r="B7" s="110"/>
      <c r="C7" s="110"/>
      <c r="D7" s="110"/>
      <c r="E7" s="110"/>
      <c r="F7" s="110"/>
      <c r="G7" s="110"/>
    </row>
    <row r="8" spans="1:12">
      <c r="A8" s="110"/>
      <c r="B8" s="110"/>
      <c r="C8" s="110" t="s">
        <v>379</v>
      </c>
      <c r="D8" s="110" t="s">
        <v>383</v>
      </c>
      <c r="E8" s="110"/>
      <c r="F8" s="110" t="s">
        <v>378</v>
      </c>
      <c r="G8" s="110" t="s">
        <v>380</v>
      </c>
    </row>
    <row r="9" spans="1:12">
      <c r="A9" s="110"/>
      <c r="B9" s="110"/>
      <c r="C9" s="110" t="s">
        <v>378</v>
      </c>
      <c r="G9" s="110"/>
    </row>
    <row r="10" spans="1:12">
      <c r="A10" s="110" t="s">
        <v>601</v>
      </c>
      <c r="B10" s="110"/>
      <c r="C10" s="110"/>
      <c r="D10" s="89" t="s">
        <v>602</v>
      </c>
      <c r="E10" s="90" t="str">
        <f>StartUp!D26</f>
        <v>Report on Large Credits - RBI – FIMD</v>
      </c>
      <c r="G10" s="110"/>
    </row>
    <row r="11" spans="1:12">
      <c r="A11" s="110" t="s">
        <v>603</v>
      </c>
      <c r="B11" s="110"/>
      <c r="C11" s="110"/>
      <c r="D11" s="94" t="s">
        <v>604</v>
      </c>
      <c r="E11" s="95" t="str">
        <f>StartUp!D27</f>
        <v>RLC-FIMD</v>
      </c>
      <c r="G11" s="110"/>
    </row>
    <row r="12" spans="1:12">
      <c r="A12" s="110" t="s">
        <v>389</v>
      </c>
      <c r="B12" s="110"/>
      <c r="C12" s="110"/>
      <c r="D12" s="84" t="s">
        <v>592</v>
      </c>
      <c r="E12" s="111">
        <f>StartUp!D17</f>
        <v>0</v>
      </c>
      <c r="G12" s="110"/>
    </row>
    <row r="13" spans="1:12" s="93" customFormat="1">
      <c r="A13" s="110" t="s">
        <v>615</v>
      </c>
      <c r="B13" s="110"/>
      <c r="C13" s="110"/>
      <c r="D13" s="97" t="s">
        <v>605</v>
      </c>
      <c r="E13" s="103">
        <f>StartUp!D16</f>
        <v>0</v>
      </c>
      <c r="G13" s="110"/>
    </row>
    <row r="14" spans="1:12" ht="48.75" customHeight="1">
      <c r="A14" s="110" t="s">
        <v>390</v>
      </c>
      <c r="B14" s="110"/>
      <c r="C14" s="110"/>
      <c r="D14" s="84" t="s">
        <v>7</v>
      </c>
      <c r="E14" s="111">
        <f>StartUp!D25</f>
        <v>0</v>
      </c>
      <c r="G14" s="110"/>
    </row>
    <row r="15" spans="1:12">
      <c r="A15" s="110" t="s">
        <v>391</v>
      </c>
      <c r="B15" s="110"/>
      <c r="C15" s="110"/>
      <c r="D15" s="109" t="s">
        <v>384</v>
      </c>
      <c r="E15" s="39">
        <f>StartUp!G9</f>
        <v>0</v>
      </c>
      <c r="G15" s="110"/>
    </row>
    <row r="16" spans="1:12" s="96" customFormat="1">
      <c r="A16" s="110" t="s">
        <v>606</v>
      </c>
      <c r="B16" s="110"/>
      <c r="C16" s="110"/>
      <c r="D16" s="99" t="s">
        <v>607</v>
      </c>
      <c r="E16" s="100" t="str">
        <f>StartUp!D22</f>
        <v>Quarterly</v>
      </c>
      <c r="G16" s="110"/>
    </row>
    <row r="17" spans="1:8">
      <c r="A17" s="110" t="s">
        <v>392</v>
      </c>
      <c r="B17" s="110"/>
      <c r="C17" s="110"/>
      <c r="D17" s="109" t="s">
        <v>385</v>
      </c>
      <c r="E17" s="120"/>
      <c r="G17" s="110"/>
    </row>
    <row r="18" spans="1:8">
      <c r="A18" s="110" t="s">
        <v>393</v>
      </c>
      <c r="B18" s="110"/>
      <c r="C18" s="110"/>
      <c r="D18" s="109" t="s">
        <v>368</v>
      </c>
      <c r="E18" s="124"/>
      <c r="G18" s="110"/>
    </row>
    <row r="19" spans="1:8" s="108" customFormat="1">
      <c r="A19" s="118" t="s">
        <v>613</v>
      </c>
      <c r="B19" s="116"/>
      <c r="C19" s="116"/>
      <c r="D19" s="115" t="s">
        <v>614</v>
      </c>
      <c r="E19" s="119"/>
      <c r="F19" s="117"/>
      <c r="G19" s="116"/>
      <c r="H19" s="114"/>
    </row>
    <row r="20" spans="1:8">
      <c r="A20" s="110" t="s">
        <v>394</v>
      </c>
      <c r="B20" s="110"/>
      <c r="C20" s="110"/>
      <c r="D20" s="109" t="s">
        <v>386</v>
      </c>
      <c r="E20" s="23"/>
      <c r="G20" s="110"/>
    </row>
    <row r="21" spans="1:8">
      <c r="A21" s="110" t="s">
        <v>395</v>
      </c>
      <c r="B21" s="110"/>
      <c r="C21" s="110"/>
      <c r="D21" s="109" t="s">
        <v>387</v>
      </c>
      <c r="E21" s="128"/>
      <c r="G21" s="110"/>
    </row>
    <row r="22" spans="1:8">
      <c r="A22" s="110" t="s">
        <v>595</v>
      </c>
      <c r="B22" s="110"/>
      <c r="C22" s="110"/>
      <c r="D22" s="109" t="s">
        <v>594</v>
      </c>
      <c r="E22" s="87"/>
      <c r="G22" s="110"/>
    </row>
    <row r="23" spans="1:8" s="98" customFormat="1">
      <c r="A23" s="110" t="s">
        <v>396</v>
      </c>
      <c r="B23" s="110"/>
      <c r="C23" s="110"/>
      <c r="D23" s="109" t="s">
        <v>388</v>
      </c>
      <c r="E23" s="23"/>
      <c r="G23" s="110"/>
    </row>
    <row r="24" spans="1:8" s="98" customFormat="1">
      <c r="A24" s="110" t="s">
        <v>608</v>
      </c>
      <c r="B24" s="110"/>
      <c r="C24" s="110"/>
      <c r="D24" s="105" t="s">
        <v>609</v>
      </c>
      <c r="E24" s="107" t="str">
        <f>StartUp!D28</f>
        <v>V1.2</v>
      </c>
      <c r="F24" s="106"/>
      <c r="G24" s="116"/>
      <c r="H24" s="104"/>
    </row>
    <row r="25" spans="1:8">
      <c r="A25" s="110" t="s">
        <v>611</v>
      </c>
      <c r="B25" s="110"/>
      <c r="C25" s="110"/>
      <c r="D25" s="112" t="s">
        <v>612</v>
      </c>
      <c r="E25" s="113">
        <f>StartUp!G8</f>
        <v>0</v>
      </c>
      <c r="G25" s="110"/>
    </row>
    <row r="26" spans="1:8">
      <c r="A26" s="110"/>
      <c r="B26" s="110"/>
      <c r="C26" s="110"/>
      <c r="D26" s="135" t="s">
        <v>6</v>
      </c>
      <c r="E26" s="136"/>
      <c r="G26" s="110"/>
    </row>
    <row r="27" spans="1:8">
      <c r="A27" s="110"/>
      <c r="B27" s="110"/>
      <c r="C27" s="110" t="s">
        <v>378</v>
      </c>
      <c r="G27" s="110"/>
    </row>
    <row r="28" spans="1:8">
      <c r="A28" s="110"/>
      <c r="B28" s="110"/>
      <c r="C28" s="110" t="s">
        <v>381</v>
      </c>
      <c r="D28" s="110"/>
      <c r="E28" s="110"/>
      <c r="F28" s="110"/>
      <c r="G28" s="110" t="s">
        <v>382</v>
      </c>
    </row>
  </sheetData>
  <mergeCells count="2">
    <mergeCell ref="D26:E26"/>
    <mergeCell ref="D1:L1"/>
  </mergeCells>
  <phoneticPr fontId="3" type="noConversion"/>
  <dataValidations count="4">
    <dataValidation allowBlank="1" showInputMessage="1" showErrorMessage="1" errorTitle="Input Error" error="Please enter a valid value from dropdown" sqref="E18:E19" xr:uid="{00000000-0002-0000-0500-000000000000}"/>
    <dataValidation type="list" allowBlank="1" showInputMessage="1" showErrorMessage="1" errorTitle="Input Error" error="Please enter a valid value from dropdown" sqref="E20" xr:uid="{00000000-0002-0000-0500-000001000000}">
      <formula1>"Validated,Un-Validated"</formula1>
    </dataValidation>
    <dataValidation type="list" allowBlank="1" showInputMessage="1" showErrorMessage="1" errorTitle="Input Error" error="Please enter a valid value from dropdown" sqref="E23" xr:uid="{00000000-0002-0000-0500-000002000000}">
      <formula1>"YES,NO"</formula1>
    </dataValidation>
    <dataValidation allowBlank="1" showInputMessage="1" showErrorMessage="1" errorTitle="Input Error" sqref="E22" xr:uid="{00000000-0002-0000-0500-000003000000}"/>
  </dataValidations>
  <hyperlinks>
    <hyperlink ref="E3" location="Navigation!A1" display="Back To Navigation Page" xr:uid="{00000000-0004-0000-0500-000000000000}"/>
    <hyperlink ref="E2" location="Navigation!A1" display="Back To Navigation Page" xr:uid="{00000000-0004-0000-0500-000001000000}"/>
    <hyperlink ref="E1" location="Navigation!A1" display="Back To Navigation Page" xr:uid="{00000000-0004-0000-0500-000002000000}"/>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63"/>
  <sheetViews>
    <sheetView showGridLines="0" topLeftCell="F1" workbookViewId="0">
      <selection sqref="A1:C1048576"/>
    </sheetView>
  </sheetViews>
  <sheetFormatPr defaultRowHeight="15"/>
  <cols>
    <col min="1" max="1" width="14.7109375" hidden="1" customWidth="1"/>
    <col min="2" max="3" width="15.7109375" hidden="1" customWidth="1"/>
    <col min="4" max="4" width="24.7109375" hidden="1" customWidth="1"/>
    <col min="5" max="5" width="21.28515625" hidden="1" customWidth="1"/>
    <col min="6" max="6" width="6.85546875" customWidth="1"/>
    <col min="7" max="7" width="32.7109375" customWidth="1"/>
    <col min="8" max="8" width="27.28515625" customWidth="1"/>
    <col min="9" max="9" width="44.85546875" customWidth="1"/>
    <col min="10" max="10" width="27.5703125" customWidth="1"/>
    <col min="11" max="11" width="25.140625" customWidth="1"/>
    <col min="12" max="12" width="42.7109375" customWidth="1"/>
    <col min="13" max="13" width="30.42578125" customWidth="1"/>
    <col min="14" max="14" width="19.28515625" customWidth="1"/>
    <col min="15" max="15" width="17.140625" customWidth="1"/>
    <col min="16" max="16" width="25" customWidth="1"/>
    <col min="17" max="17" width="17.42578125" customWidth="1"/>
    <col min="18" max="18" width="17.7109375" customWidth="1"/>
    <col min="19" max="19" width="18.140625" customWidth="1"/>
    <col min="20" max="22" width="14.7109375" customWidth="1"/>
    <col min="23" max="23" width="17.140625" customWidth="1"/>
    <col min="24" max="24" width="16.5703125" customWidth="1"/>
    <col min="25" max="25" width="16.7109375" customWidth="1"/>
    <col min="26" max="26" width="18.5703125" customWidth="1"/>
    <col min="27" max="27" width="16.42578125" hidden="1" customWidth="1"/>
    <col min="28" max="28" width="23.5703125" customWidth="1"/>
    <col min="29" max="29" width="23.7109375" customWidth="1"/>
    <col min="30" max="30" width="0" hidden="1" customWidth="1"/>
  </cols>
  <sheetData>
    <row r="1" spans="1:12" ht="27.95" customHeight="1">
      <c r="A1" s="18" t="s">
        <v>547</v>
      </c>
      <c r="D1" s="134" t="s">
        <v>525</v>
      </c>
      <c r="E1" s="134"/>
      <c r="F1" s="134"/>
      <c r="G1" s="134"/>
      <c r="H1" s="134"/>
      <c r="I1" s="134"/>
      <c r="J1" s="134"/>
      <c r="K1" s="134"/>
    </row>
    <row r="2" spans="1:12" hidden="1"/>
    <row r="3" spans="1:12" hidden="1"/>
    <row r="4" spans="1:12" s="41" customFormat="1" hidden="1"/>
    <row r="5" spans="1:12" s="41" customFormat="1">
      <c r="H5" s="54" t="s">
        <v>575</v>
      </c>
    </row>
    <row r="6" spans="1:12" s="41" customFormat="1"/>
    <row r="7" spans="1:12" s="41" customFormat="1"/>
    <row r="8" spans="1:12" s="41" customFormat="1"/>
    <row r="9" spans="1:12" s="41" customFormat="1">
      <c r="A9" s="74"/>
      <c r="B9" s="74"/>
      <c r="C9" s="74" t="s">
        <v>568</v>
      </c>
      <c r="D9" s="74"/>
      <c r="E9" s="74"/>
      <c r="F9" s="74"/>
      <c r="G9" s="74"/>
      <c r="H9" s="74"/>
      <c r="I9" s="74"/>
      <c r="J9" s="74"/>
    </row>
    <row r="10" spans="1:12" s="41" customFormat="1">
      <c r="A10" s="74"/>
      <c r="B10" s="74"/>
      <c r="C10" s="74"/>
      <c r="D10" s="74"/>
      <c r="E10" s="74"/>
      <c r="F10" s="74"/>
      <c r="G10" s="74"/>
      <c r="H10" s="74"/>
      <c r="I10" s="74"/>
      <c r="J10" s="74"/>
    </row>
    <row r="11" spans="1:12" s="41" customFormat="1">
      <c r="A11" s="74"/>
      <c r="B11" s="74"/>
      <c r="C11" s="74"/>
      <c r="D11" s="74"/>
      <c r="E11" s="74"/>
      <c r="F11" s="74"/>
      <c r="G11" s="74"/>
      <c r="H11" s="74"/>
      <c r="I11" s="74"/>
      <c r="J11" s="74"/>
    </row>
    <row r="12" spans="1:12" s="41" customFormat="1">
      <c r="A12" s="74"/>
      <c r="B12" s="74"/>
      <c r="C12" s="74" t="s">
        <v>379</v>
      </c>
      <c r="D12" s="74" t="s">
        <v>571</v>
      </c>
      <c r="E12" s="74" t="s">
        <v>570</v>
      </c>
      <c r="F12" s="74" t="s">
        <v>383</v>
      </c>
      <c r="G12" s="74" t="s">
        <v>383</v>
      </c>
      <c r="H12" s="74"/>
      <c r="I12" s="74" t="s">
        <v>378</v>
      </c>
      <c r="J12" s="74" t="s">
        <v>380</v>
      </c>
    </row>
    <row r="13" spans="1:12" s="41" customFormat="1">
      <c r="A13" s="74"/>
      <c r="B13" s="74"/>
      <c r="C13" s="75" t="s">
        <v>383</v>
      </c>
      <c r="D13" s="44"/>
      <c r="E13" s="44"/>
      <c r="F13" s="144" t="s">
        <v>398</v>
      </c>
      <c r="G13" s="147"/>
      <c r="H13" s="32" t="s">
        <v>399</v>
      </c>
      <c r="J13" s="74"/>
    </row>
    <row r="14" spans="1:12" s="41" customFormat="1" ht="15" customHeight="1">
      <c r="A14" s="74"/>
      <c r="B14" s="74"/>
      <c r="C14" s="74" t="s">
        <v>378</v>
      </c>
      <c r="D14" s="43" t="s">
        <v>203</v>
      </c>
      <c r="E14" s="43" t="s">
        <v>204</v>
      </c>
      <c r="G14" s="43"/>
      <c r="J14" s="74"/>
    </row>
    <row r="15" spans="1:12" s="41" customFormat="1" ht="34.5" customHeight="1">
      <c r="A15" s="74" t="s">
        <v>402</v>
      </c>
      <c r="B15" s="74"/>
      <c r="C15" s="74"/>
      <c r="D15" s="46" t="str">
        <f>StartUp!E31</f>
        <v>01-Jan-2014</v>
      </c>
      <c r="E15" s="46" t="str">
        <f>StartUp!E30</f>
        <v>31-Mar-2014</v>
      </c>
      <c r="F15" s="148" t="s">
        <v>397</v>
      </c>
      <c r="G15" s="149"/>
      <c r="H15" s="35"/>
      <c r="J15" s="74"/>
    </row>
    <row r="16" spans="1:12" ht="33.75" customHeight="1">
      <c r="A16" s="110" t="s">
        <v>403</v>
      </c>
      <c r="B16" s="110"/>
      <c r="C16" s="110"/>
      <c r="D16" s="81">
        <f>StartUp!G10</f>
        <v>0</v>
      </c>
      <c r="E16" s="47">
        <f>StartUp!D9</f>
        <v>0</v>
      </c>
      <c r="F16" s="148" t="s">
        <v>400</v>
      </c>
      <c r="G16" s="149"/>
      <c r="H16" s="35"/>
      <c r="I16" s="22"/>
      <c r="J16" s="110"/>
      <c r="K16" s="22"/>
      <c r="L16" s="22"/>
    </row>
    <row r="17" spans="1:12" ht="15" customHeight="1">
      <c r="A17" s="110" t="s">
        <v>569</v>
      </c>
      <c r="B17" s="110"/>
      <c r="C17" s="110"/>
      <c r="D17" s="123">
        <f>StartUp!G8</f>
        <v>0</v>
      </c>
      <c r="E17" s="123">
        <f>StartUp!G9</f>
        <v>0</v>
      </c>
      <c r="F17" s="148" t="s">
        <v>401</v>
      </c>
      <c r="G17" s="149"/>
      <c r="H17" s="36">
        <f>H15+H16</f>
        <v>0</v>
      </c>
      <c r="I17" s="22"/>
      <c r="J17" s="110"/>
      <c r="K17" s="22"/>
      <c r="L17" s="22"/>
    </row>
    <row r="18" spans="1:12" ht="18.75" hidden="1" customHeight="1">
      <c r="A18" s="110"/>
      <c r="B18" s="110"/>
      <c r="C18" s="110" t="s">
        <v>378</v>
      </c>
      <c r="D18" s="33"/>
      <c r="E18" s="33"/>
      <c r="F18" s="22"/>
      <c r="G18" s="33"/>
      <c r="H18" s="22"/>
      <c r="I18" s="22"/>
      <c r="J18" s="110"/>
      <c r="K18" s="22"/>
      <c r="L18" s="22"/>
    </row>
    <row r="19" spans="1:12" ht="15" hidden="1" customHeight="1">
      <c r="A19" s="110"/>
      <c r="B19" s="110"/>
      <c r="C19" s="110" t="s">
        <v>381</v>
      </c>
      <c r="D19" s="110"/>
      <c r="E19" s="110"/>
      <c r="F19" s="110"/>
      <c r="G19" s="110"/>
      <c r="H19" s="110"/>
      <c r="I19" s="110"/>
      <c r="J19" s="110" t="s">
        <v>382</v>
      </c>
      <c r="K19" s="22"/>
      <c r="L19" s="22"/>
    </row>
    <row r="20" spans="1:12" ht="15" hidden="1" customHeight="1">
      <c r="B20" s="22"/>
      <c r="C20" s="22"/>
      <c r="D20" s="22"/>
      <c r="E20" s="22"/>
      <c r="F20" s="22"/>
      <c r="G20" s="22"/>
      <c r="H20" s="22"/>
    </row>
    <row r="21" spans="1:12" ht="15" customHeight="1">
      <c r="B21" s="22"/>
      <c r="C21" s="22"/>
      <c r="D21" s="22"/>
      <c r="E21" s="22"/>
      <c r="F21" s="22"/>
      <c r="G21" s="22"/>
      <c r="H21" s="22"/>
    </row>
    <row r="22" spans="1:12" ht="15" hidden="1" customHeight="1">
      <c r="B22" s="22"/>
      <c r="C22" s="22"/>
      <c r="D22" s="22"/>
      <c r="E22" s="22"/>
      <c r="F22" s="22"/>
      <c r="G22" s="22"/>
      <c r="H22" s="22"/>
    </row>
    <row r="23" spans="1:12" ht="15" hidden="1" customHeight="1">
      <c r="B23" s="22"/>
      <c r="C23" s="22"/>
      <c r="D23" s="22"/>
      <c r="E23" s="22"/>
      <c r="F23" s="22"/>
      <c r="G23" s="22"/>
      <c r="H23" s="22"/>
    </row>
    <row r="24" spans="1:12" s="31" customFormat="1" ht="15" hidden="1" customHeight="1"/>
    <row r="25" spans="1:12" s="31" customFormat="1" ht="15" hidden="1" customHeight="1"/>
    <row r="26" spans="1:12" s="31" customFormat="1" ht="15" hidden="1" customHeight="1"/>
    <row r="27" spans="1:12" s="31" customFormat="1" ht="15" hidden="1" customHeight="1"/>
    <row r="28" spans="1:12" s="31" customFormat="1" ht="15" hidden="1" customHeight="1"/>
    <row r="29" spans="1:12" s="31" customFormat="1" hidden="1"/>
    <row r="30" spans="1:12" s="31" customFormat="1" hidden="1"/>
    <row r="31" spans="1:12" s="31" customFormat="1" hidden="1"/>
    <row r="32" spans="1:12" hidden="1">
      <c r="B32" s="22"/>
      <c r="C32" s="22"/>
      <c r="D32" s="22"/>
      <c r="E32" s="22"/>
      <c r="F32" s="22"/>
      <c r="G32" s="22"/>
      <c r="H32" s="22"/>
    </row>
    <row r="33" spans="1:34" hidden="1">
      <c r="A33" s="22"/>
      <c r="B33" s="22"/>
      <c r="C33" s="22"/>
      <c r="D33" s="22"/>
      <c r="E33" s="22"/>
      <c r="F33" s="22"/>
      <c r="G33" s="22"/>
    </row>
    <row r="34" spans="1:34" hidden="1">
      <c r="A34" s="22"/>
      <c r="B34" s="22"/>
      <c r="C34" s="22"/>
      <c r="D34" s="22"/>
      <c r="E34" s="22"/>
      <c r="F34" s="22"/>
      <c r="G34" s="22"/>
    </row>
    <row r="35" spans="1:34">
      <c r="A35" s="22"/>
      <c r="B35" s="22"/>
      <c r="C35" s="22"/>
      <c r="D35" s="22"/>
      <c r="E35" s="22"/>
      <c r="F35" s="22"/>
      <c r="G35" s="22"/>
    </row>
    <row r="36" spans="1:34" hidden="1">
      <c r="A36" s="22"/>
      <c r="B36" s="22"/>
      <c r="C36" s="22"/>
      <c r="D36" s="22"/>
      <c r="E36" s="22"/>
      <c r="F36" s="22"/>
      <c r="G36" s="22"/>
    </row>
    <row r="37" spans="1:34" hidden="1">
      <c r="A37" s="22"/>
      <c r="B37" s="22"/>
      <c r="C37" s="22"/>
      <c r="D37" s="22"/>
      <c r="E37" s="22"/>
      <c r="F37" s="22"/>
      <c r="G37" s="22"/>
    </row>
    <row r="38" spans="1:34" hidden="1">
      <c r="A38" s="22"/>
      <c r="B38" s="22"/>
      <c r="C38" s="22"/>
      <c r="D38" s="22"/>
      <c r="E38" s="22"/>
      <c r="F38" s="22"/>
      <c r="G38" s="22"/>
    </row>
    <row r="39" spans="1:34" hidden="1">
      <c r="A39" s="22"/>
      <c r="B39" s="22"/>
      <c r="C39" s="22"/>
      <c r="D39" s="22"/>
      <c r="E39" s="22"/>
      <c r="F39" s="22"/>
      <c r="G39" s="22"/>
    </row>
    <row r="40" spans="1:34" hidden="1">
      <c r="A40" s="22"/>
      <c r="B40" s="22"/>
      <c r="C40" s="22"/>
      <c r="D40" s="22"/>
      <c r="E40" s="22"/>
      <c r="F40" s="22"/>
      <c r="G40" s="22"/>
    </row>
    <row r="41" spans="1:34" hidden="1"/>
    <row r="42" spans="1:34" hidden="1">
      <c r="A42" s="110"/>
      <c r="B42" s="110"/>
      <c r="C42" s="110" t="s">
        <v>405</v>
      </c>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33"/>
      <c r="AH42" s="33"/>
    </row>
    <row r="43" spans="1:34" hidden="1">
      <c r="A43" s="110"/>
      <c r="B43" s="110"/>
      <c r="C43" s="110"/>
      <c r="D43" s="110"/>
      <c r="E43" s="110"/>
      <c r="F43" s="110"/>
      <c r="G43" s="110"/>
      <c r="H43" s="110"/>
      <c r="I43" s="110"/>
      <c r="J43" s="110"/>
      <c r="K43" s="110" t="s">
        <v>421</v>
      </c>
      <c r="L43" s="110" t="s">
        <v>422</v>
      </c>
      <c r="M43" s="110"/>
      <c r="N43" s="110" t="s">
        <v>423</v>
      </c>
      <c r="O43" s="110" t="s">
        <v>424</v>
      </c>
      <c r="P43" s="110" t="s">
        <v>532</v>
      </c>
      <c r="Q43" s="110" t="s">
        <v>425</v>
      </c>
      <c r="R43" s="110" t="s">
        <v>443</v>
      </c>
      <c r="S43" s="110" t="s">
        <v>427</v>
      </c>
      <c r="T43" s="110" t="s">
        <v>444</v>
      </c>
      <c r="U43" s="110" t="s">
        <v>426</v>
      </c>
      <c r="V43" s="110" t="s">
        <v>445</v>
      </c>
      <c r="W43" s="110" t="s">
        <v>543</v>
      </c>
      <c r="X43" s="110" t="s">
        <v>528</v>
      </c>
      <c r="Y43" s="110" t="s">
        <v>428</v>
      </c>
      <c r="Z43" s="110" t="s">
        <v>429</v>
      </c>
      <c r="AA43" s="110" t="s">
        <v>430</v>
      </c>
      <c r="AB43" s="110" t="s">
        <v>430</v>
      </c>
      <c r="AC43" s="110" t="s">
        <v>431</v>
      </c>
      <c r="AD43" s="110"/>
      <c r="AE43" s="110"/>
      <c r="AF43" s="110"/>
      <c r="AG43" s="33"/>
      <c r="AH43" s="33"/>
    </row>
    <row r="44" spans="1:34" hidden="1">
      <c r="A44" s="110"/>
      <c r="B44" s="110"/>
      <c r="C44" s="110"/>
      <c r="D44" s="110"/>
      <c r="E44" s="110"/>
      <c r="F44" s="110"/>
      <c r="G44" s="110" t="s">
        <v>587</v>
      </c>
      <c r="H44" s="110" t="s">
        <v>449</v>
      </c>
      <c r="I44" s="110" t="s">
        <v>433</v>
      </c>
      <c r="J44" s="110" t="s">
        <v>434</v>
      </c>
      <c r="K44" s="110"/>
      <c r="L44" s="110"/>
      <c r="M44" s="110" t="s">
        <v>436</v>
      </c>
      <c r="N44" s="110"/>
      <c r="O44" s="110"/>
      <c r="P44" s="110"/>
      <c r="Q44" s="110"/>
      <c r="R44" s="110"/>
      <c r="S44" s="110"/>
      <c r="T44" s="110"/>
      <c r="U44" s="110"/>
      <c r="V44" s="110"/>
      <c r="W44" s="110"/>
      <c r="X44" s="110"/>
      <c r="Y44" s="110"/>
      <c r="Z44" s="110"/>
      <c r="AA44" s="110"/>
      <c r="AB44" s="110"/>
      <c r="AC44" s="110"/>
      <c r="AD44" s="110" t="s">
        <v>438</v>
      </c>
      <c r="AE44" s="110"/>
      <c r="AF44" s="110"/>
      <c r="AG44" s="33"/>
      <c r="AH44" s="33"/>
    </row>
    <row r="45" spans="1:34" hidden="1">
      <c r="A45" s="110"/>
      <c r="B45" s="110"/>
      <c r="C45" s="110" t="s">
        <v>379</v>
      </c>
      <c r="D45" s="110" t="s">
        <v>571</v>
      </c>
      <c r="E45" s="110" t="s">
        <v>570</v>
      </c>
      <c r="F45" s="110" t="s">
        <v>527</v>
      </c>
      <c r="G45" s="110" t="s">
        <v>432</v>
      </c>
      <c r="H45" s="110" t="s">
        <v>432</v>
      </c>
      <c r="I45" s="110" t="s">
        <v>432</v>
      </c>
      <c r="J45" s="110" t="s">
        <v>432</v>
      </c>
      <c r="K45" s="110"/>
      <c r="L45" s="110"/>
      <c r="M45" s="110" t="s">
        <v>432</v>
      </c>
      <c r="N45" s="110"/>
      <c r="O45" s="110"/>
      <c r="P45" s="110"/>
      <c r="Q45" s="110"/>
      <c r="R45" s="110"/>
      <c r="S45" s="110"/>
      <c r="T45" s="110"/>
      <c r="U45" s="110"/>
      <c r="V45" s="110"/>
      <c r="W45" s="110"/>
      <c r="X45" s="110"/>
      <c r="Y45" s="110"/>
      <c r="Z45" s="110"/>
      <c r="AA45" s="110"/>
      <c r="AB45" s="110"/>
      <c r="AC45" s="110"/>
      <c r="AD45" s="110" t="s">
        <v>432</v>
      </c>
      <c r="AE45" s="110" t="s">
        <v>378</v>
      </c>
      <c r="AF45" s="110" t="s">
        <v>380</v>
      </c>
      <c r="AG45" s="33"/>
      <c r="AH45" s="33"/>
    </row>
    <row r="46" spans="1:34" ht="18.75" customHeight="1">
      <c r="A46" s="110"/>
      <c r="B46" s="110"/>
      <c r="C46" s="76" t="s">
        <v>383</v>
      </c>
      <c r="D46" s="45"/>
      <c r="E46" s="45"/>
      <c r="F46" s="140" t="s">
        <v>525</v>
      </c>
      <c r="G46" s="141"/>
      <c r="H46" s="141"/>
      <c r="I46" s="141"/>
      <c r="J46" s="141"/>
      <c r="K46" s="141"/>
      <c r="L46" s="141"/>
      <c r="M46" s="141"/>
      <c r="N46" s="141"/>
      <c r="O46" s="141"/>
      <c r="P46" s="141"/>
      <c r="Q46" s="137" t="s">
        <v>399</v>
      </c>
      <c r="R46" s="138"/>
      <c r="S46" s="138"/>
      <c r="T46" s="138"/>
      <c r="U46" s="138"/>
      <c r="V46" s="138"/>
      <c r="W46" s="138"/>
      <c r="X46" s="138"/>
      <c r="Y46" s="138"/>
      <c r="Z46" s="138"/>
      <c r="AA46" s="138"/>
      <c r="AB46" s="138"/>
      <c r="AC46" s="139"/>
      <c r="AD46" s="45"/>
      <c r="AF46" s="110"/>
      <c r="AG46" s="33"/>
      <c r="AH46" s="33"/>
    </row>
    <row r="47" spans="1:34" ht="15" customHeight="1">
      <c r="A47" s="110"/>
      <c r="B47" s="110"/>
      <c r="C47" s="76" t="s">
        <v>383</v>
      </c>
      <c r="D47" s="45"/>
      <c r="E47" s="45"/>
      <c r="F47" s="142" t="s">
        <v>541</v>
      </c>
      <c r="G47" s="142" t="s">
        <v>617</v>
      </c>
      <c r="H47" s="142" t="s">
        <v>450</v>
      </c>
      <c r="I47" s="142" t="s">
        <v>573</v>
      </c>
      <c r="J47" s="142" t="s">
        <v>435</v>
      </c>
      <c r="K47" s="142" t="s">
        <v>406</v>
      </c>
      <c r="L47" s="142" t="s">
        <v>407</v>
      </c>
      <c r="M47" s="142" t="s">
        <v>437</v>
      </c>
      <c r="N47" s="142" t="s">
        <v>408</v>
      </c>
      <c r="O47" s="142" t="s">
        <v>409</v>
      </c>
      <c r="P47" s="142" t="s">
        <v>410</v>
      </c>
      <c r="Q47" s="144" t="s">
        <v>420</v>
      </c>
      <c r="R47" s="145"/>
      <c r="S47" s="146"/>
      <c r="T47" s="144" t="s">
        <v>419</v>
      </c>
      <c r="U47" s="145"/>
      <c r="V47" s="146"/>
      <c r="W47" s="144" t="s">
        <v>418</v>
      </c>
      <c r="X47" s="145"/>
      <c r="Y47" s="146"/>
      <c r="Z47" s="144" t="s">
        <v>417</v>
      </c>
      <c r="AA47" s="145"/>
      <c r="AB47" s="145"/>
      <c r="AC47" s="146"/>
      <c r="AD47" s="45"/>
      <c r="AF47" s="110"/>
      <c r="AG47" s="33"/>
      <c r="AH47" s="33"/>
    </row>
    <row r="48" spans="1:34" ht="40.5" customHeight="1">
      <c r="A48" s="110"/>
      <c r="B48" s="110"/>
      <c r="C48" s="76" t="s">
        <v>383</v>
      </c>
      <c r="D48" s="45"/>
      <c r="E48" s="45"/>
      <c r="F48" s="143"/>
      <c r="G48" s="143"/>
      <c r="H48" s="143"/>
      <c r="I48" s="143"/>
      <c r="J48" s="143"/>
      <c r="K48" s="143"/>
      <c r="L48" s="143"/>
      <c r="M48" s="143"/>
      <c r="N48" s="143"/>
      <c r="O48" s="143"/>
      <c r="P48" s="143"/>
      <c r="Q48" s="52" t="s">
        <v>411</v>
      </c>
      <c r="R48" s="52" t="s">
        <v>412</v>
      </c>
      <c r="S48" s="52" t="s">
        <v>413</v>
      </c>
      <c r="T48" s="52" t="s">
        <v>411</v>
      </c>
      <c r="U48" s="52" t="s">
        <v>412</v>
      </c>
      <c r="V48" s="52" t="s">
        <v>414</v>
      </c>
      <c r="W48" s="52" t="s">
        <v>411</v>
      </c>
      <c r="X48" s="52" t="s">
        <v>412</v>
      </c>
      <c r="Y48" s="52" t="s">
        <v>415</v>
      </c>
      <c r="Z48" s="52" t="s">
        <v>411</v>
      </c>
      <c r="AA48" s="52" t="s">
        <v>412</v>
      </c>
      <c r="AB48" s="52" t="s">
        <v>412</v>
      </c>
      <c r="AC48" s="52" t="s">
        <v>416</v>
      </c>
      <c r="AD48" s="45"/>
      <c r="AF48" s="110"/>
      <c r="AG48" s="33"/>
      <c r="AH48" s="33"/>
    </row>
    <row r="49" spans="1:34" ht="15.75" hidden="1" customHeight="1">
      <c r="A49" s="110"/>
      <c r="B49" s="110"/>
      <c r="C49" s="110" t="s">
        <v>378</v>
      </c>
      <c r="D49" s="33"/>
      <c r="E49" s="33"/>
      <c r="G49" s="33"/>
      <c r="AD49" s="33"/>
      <c r="AF49" s="110"/>
      <c r="AG49" s="33"/>
      <c r="AH49" s="33"/>
    </row>
    <row r="50" spans="1:34">
      <c r="A50" s="110"/>
      <c r="B50" s="110" t="s">
        <v>524</v>
      </c>
      <c r="C50" s="110"/>
      <c r="D50" s="123">
        <f>StartUp!$G$8</f>
        <v>0</v>
      </c>
      <c r="E50" s="123">
        <f>StartUp!$G$9</f>
        <v>0</v>
      </c>
      <c r="F50" s="69">
        <v>1</v>
      </c>
      <c r="G50" s="70"/>
      <c r="H50" s="70"/>
      <c r="I50" s="85"/>
      <c r="J50" s="70"/>
      <c r="K50" s="72"/>
      <c r="L50" s="129"/>
      <c r="M50" s="130"/>
      <c r="N50" s="71"/>
      <c r="O50" s="71"/>
      <c r="P50" s="72"/>
      <c r="Q50" s="35"/>
      <c r="R50" s="35"/>
      <c r="S50" s="36">
        <f>Q50+R50</f>
        <v>0</v>
      </c>
      <c r="T50" s="35"/>
      <c r="U50" s="35"/>
      <c r="V50" s="36">
        <f>T50+U50</f>
        <v>0</v>
      </c>
      <c r="W50" s="36">
        <f>Q50+T50</f>
        <v>0</v>
      </c>
      <c r="X50" s="36">
        <f>R50+U50</f>
        <v>0</v>
      </c>
      <c r="Y50" s="36">
        <f>S50+V50</f>
        <v>0</v>
      </c>
      <c r="Z50" s="40">
        <f>ROUND(IF($H$17 = 0,0,(W50/$H$17)),2)</f>
        <v>0</v>
      </c>
      <c r="AA50" s="40">
        <f>IF($H$17 = 0,0,(X50/$H$17))</f>
        <v>0</v>
      </c>
      <c r="AB50" s="40">
        <f>ROUND(IF($H$17 = 0,0,(X50/$H$17)),2)</f>
        <v>0</v>
      </c>
      <c r="AC50" s="40">
        <f>ROUND(IF($H$17 = 0,0,(Y50/$H$17)),2)</f>
        <v>0</v>
      </c>
      <c r="AD50" s="48"/>
      <c r="AF50" s="110"/>
      <c r="AG50" s="33"/>
      <c r="AH50" s="33"/>
    </row>
    <row r="51" spans="1:34" ht="15" hidden="1" customHeight="1">
      <c r="A51" s="110"/>
      <c r="B51" s="110"/>
      <c r="C51" s="110" t="s">
        <v>378</v>
      </c>
      <c r="D51" s="122"/>
      <c r="E51" s="121"/>
      <c r="G51" s="33"/>
      <c r="H51" s="50"/>
      <c r="I51" s="50"/>
      <c r="J51" s="50"/>
      <c r="K51" s="50"/>
      <c r="L51" s="50"/>
      <c r="M51" s="50"/>
      <c r="N51" s="50"/>
      <c r="O51" s="50"/>
      <c r="P51" s="50"/>
      <c r="Q51" s="50"/>
      <c r="R51" s="50"/>
      <c r="S51" s="50"/>
      <c r="T51" s="50"/>
      <c r="U51" s="50"/>
      <c r="V51" s="50"/>
      <c r="W51" s="50"/>
      <c r="X51" s="50"/>
      <c r="Y51" s="50"/>
      <c r="Z51" s="50"/>
      <c r="AA51" s="50"/>
      <c r="AB51" s="50"/>
      <c r="AC51" s="50"/>
      <c r="AD51" s="33"/>
      <c r="AF51" s="110"/>
      <c r="AG51" s="33"/>
      <c r="AH51" s="33"/>
    </row>
    <row r="52" spans="1:34" ht="15" hidden="1" customHeight="1">
      <c r="A52" s="110"/>
      <c r="B52" s="110"/>
      <c r="C52" s="110" t="s">
        <v>381</v>
      </c>
      <c r="D52" s="132"/>
      <c r="E52" s="133"/>
      <c r="F52" s="110"/>
      <c r="G52" s="110"/>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10"/>
      <c r="AF52" s="110" t="s">
        <v>382</v>
      </c>
      <c r="AG52" s="33"/>
      <c r="AH52" s="33"/>
    </row>
    <row r="53" spans="1:34" ht="15" hidden="1" customHeight="1">
      <c r="D53" s="122"/>
      <c r="E53" s="121"/>
    </row>
    <row r="54" spans="1:34" ht="15" hidden="1" customHeight="1">
      <c r="A54" s="110"/>
      <c r="B54" s="110"/>
      <c r="C54" s="110" t="s">
        <v>540</v>
      </c>
      <c r="D54" s="132"/>
      <c r="E54" s="133"/>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26"/>
    </row>
    <row r="55" spans="1:34" ht="15" hidden="1" customHeight="1">
      <c r="A55" s="110"/>
      <c r="B55" s="110"/>
      <c r="C55" s="110"/>
      <c r="D55" s="132"/>
      <c r="E55" s="133"/>
      <c r="F55" s="110"/>
      <c r="G55" s="110"/>
      <c r="H55" s="110"/>
      <c r="I55" s="110"/>
      <c r="J55" s="110"/>
      <c r="K55" s="110"/>
      <c r="L55" s="110"/>
      <c r="M55" s="110"/>
      <c r="N55" s="110"/>
      <c r="O55" s="110"/>
      <c r="P55" s="110"/>
      <c r="Q55" s="110" t="s">
        <v>425</v>
      </c>
      <c r="R55" s="110" t="s">
        <v>443</v>
      </c>
      <c r="S55" s="110" t="s">
        <v>427</v>
      </c>
      <c r="T55" s="110" t="s">
        <v>444</v>
      </c>
      <c r="U55" s="110" t="s">
        <v>426</v>
      </c>
      <c r="V55" s="110" t="s">
        <v>445</v>
      </c>
      <c r="W55" s="110" t="s">
        <v>543</v>
      </c>
      <c r="X55" s="110" t="s">
        <v>528</v>
      </c>
      <c r="Y55" s="110" t="s">
        <v>428</v>
      </c>
      <c r="Z55" s="110" t="s">
        <v>429</v>
      </c>
      <c r="AA55" s="110" t="s">
        <v>430</v>
      </c>
      <c r="AB55" s="110" t="s">
        <v>430</v>
      </c>
      <c r="AC55" s="110" t="s">
        <v>431</v>
      </c>
      <c r="AD55" s="110"/>
      <c r="AE55" s="110"/>
      <c r="AF55" s="26"/>
    </row>
    <row r="56" spans="1:34" ht="15" hidden="1" customHeight="1">
      <c r="A56" s="110"/>
      <c r="B56" s="110"/>
      <c r="C56" s="110"/>
      <c r="D56" s="132"/>
      <c r="E56" s="133"/>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26"/>
    </row>
    <row r="57" spans="1:34" ht="15" hidden="1" customHeight="1">
      <c r="A57" s="110"/>
      <c r="B57" s="110"/>
      <c r="C57" s="110" t="s">
        <v>379</v>
      </c>
      <c r="D57" s="132"/>
      <c r="E57" s="133"/>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t="s">
        <v>378</v>
      </c>
      <c r="AE57" s="110" t="s">
        <v>380</v>
      </c>
      <c r="AF57" s="26"/>
    </row>
    <row r="58" spans="1:34" ht="15" hidden="1" customHeight="1">
      <c r="A58" s="110"/>
      <c r="B58" s="110"/>
      <c r="C58" s="110" t="s">
        <v>378</v>
      </c>
      <c r="D58" s="122"/>
      <c r="E58" s="121"/>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110"/>
      <c r="AF58" s="26"/>
    </row>
    <row r="59" spans="1:34">
      <c r="A59" s="110"/>
      <c r="B59" s="110" t="s">
        <v>524</v>
      </c>
      <c r="C59" s="76"/>
      <c r="D59" s="123">
        <f>StartUp!G8</f>
        <v>0</v>
      </c>
      <c r="E59" s="123">
        <f>StartUp!G9</f>
        <v>0</v>
      </c>
      <c r="F59" s="150" t="s">
        <v>418</v>
      </c>
      <c r="G59" s="140"/>
      <c r="H59" s="140"/>
      <c r="I59" s="140"/>
      <c r="J59" s="140"/>
      <c r="K59" s="140"/>
      <c r="L59" s="140"/>
      <c r="M59" s="140"/>
      <c r="N59" s="140"/>
      <c r="O59" s="140"/>
      <c r="P59" s="151"/>
      <c r="Q59" s="36">
        <f>SUM(Q50:INDEX(Q:Q,ROW()-1))</f>
        <v>0</v>
      </c>
      <c r="R59" s="36">
        <f>SUM(R50:INDEX(R:R,ROW()-1))</f>
        <v>0</v>
      </c>
      <c r="S59" s="36">
        <f>SUM(S50:INDEX(S:S,ROW()-1))</f>
        <v>0</v>
      </c>
      <c r="T59" s="36">
        <f>SUM(T50:INDEX(T:T,ROW()-1))</f>
        <v>0</v>
      </c>
      <c r="U59" s="36">
        <f>SUM(U50:INDEX(U:U,ROW()-1))</f>
        <v>0</v>
      </c>
      <c r="V59" s="36">
        <f>SUM(V50:INDEX(V:V,ROW()-1))</f>
        <v>0</v>
      </c>
      <c r="W59" s="36">
        <f>SUM(W50:INDEX(W:W,ROW()-1))</f>
        <v>0</v>
      </c>
      <c r="X59" s="36">
        <f>SUM(X50:INDEX(X:X,ROW()-1))</f>
        <v>0</v>
      </c>
      <c r="Y59" s="36">
        <f>SUM(Y50:INDEX(Y:Y,ROW()-1))</f>
        <v>0</v>
      </c>
      <c r="Z59" s="40">
        <f>SUM(Z50:INDEX(Z:Z,ROW()-1))</f>
        <v>0</v>
      </c>
      <c r="AA59" s="51">
        <f>SUM(AA50:INDEX(AA:AA,ROW()-1))</f>
        <v>0</v>
      </c>
      <c r="AB59" s="40">
        <f>SUM(AB50:INDEX(AB:AB,ROW()-1))</f>
        <v>0</v>
      </c>
      <c r="AC59" s="40">
        <f>SUM(AC50:INDEX(AC:AC,ROW()-1))</f>
        <v>0</v>
      </c>
      <c r="AE59" s="110"/>
    </row>
    <row r="60" spans="1:34" ht="228.75" customHeight="1">
      <c r="A60" s="110"/>
      <c r="B60" s="110"/>
      <c r="C60" s="110" t="s">
        <v>378</v>
      </c>
      <c r="D60" s="33"/>
      <c r="E60" s="33"/>
      <c r="F60" s="152" t="s">
        <v>598</v>
      </c>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4"/>
      <c r="AE60" s="110"/>
    </row>
    <row r="61" spans="1:34" hidden="1">
      <c r="A61" s="110"/>
      <c r="B61" s="110"/>
      <c r="C61" s="110" t="s">
        <v>381</v>
      </c>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t="s">
        <v>382</v>
      </c>
    </row>
    <row r="62" spans="1:34">
      <c r="C62" s="26"/>
      <c r="D62" s="26"/>
    </row>
    <row r="63" spans="1:34">
      <c r="C63" s="26"/>
      <c r="D63" s="26"/>
    </row>
  </sheetData>
  <mergeCells count="25">
    <mergeCell ref="F59:P59"/>
    <mergeCell ref="F60:AD60"/>
    <mergeCell ref="H52:AD52"/>
    <mergeCell ref="M47:M48"/>
    <mergeCell ref="P47:P48"/>
    <mergeCell ref="J47:J48"/>
    <mergeCell ref="D1:K1"/>
    <mergeCell ref="F47:F48"/>
    <mergeCell ref="G47:G48"/>
    <mergeCell ref="H47:H48"/>
    <mergeCell ref="I47:I48"/>
    <mergeCell ref="F13:G13"/>
    <mergeCell ref="F15:G15"/>
    <mergeCell ref="F16:G16"/>
    <mergeCell ref="F17:G17"/>
    <mergeCell ref="Q46:AC46"/>
    <mergeCell ref="F46:P46"/>
    <mergeCell ref="N47:N48"/>
    <mergeCell ref="O47:O48"/>
    <mergeCell ref="K47:K48"/>
    <mergeCell ref="Q47:S47"/>
    <mergeCell ref="T47:V47"/>
    <mergeCell ref="W47:Y47"/>
    <mergeCell ref="Z47:AC47"/>
    <mergeCell ref="L47:L48"/>
  </mergeCells>
  <phoneticPr fontId="3" type="noConversion"/>
  <dataValidations count="31">
    <dataValidation type="decimal" allowBlank="1" showInputMessage="1" showErrorMessage="1" errorTitle="Input Error" error="Please enter a numeric value between 0 and 99999999999999999" sqref="AA50 AA59" xr:uid="{00000000-0002-0000-0600-000000000000}">
      <formula1>0</formula1>
      <formula2>99999999999999900</formula2>
    </dataValidation>
    <dataValidation type="decimal" allowBlank="1" showInputMessage="1" showErrorMessage="1" errorTitle="Input Error" error="Please enter a numeric value between 0 and 99999999999999999" sqref="H15" xr:uid="{00000000-0002-0000-0600-000001000000}">
      <formula1>0</formula1>
      <formula2>99999999999999900</formula2>
    </dataValidation>
    <dataValidation type="decimal" allowBlank="1" showInputMessage="1" showErrorMessage="1" errorTitle="Input Error" error="Please enter a numeric value between 0 and 99999999999999999" sqref="H16" xr:uid="{00000000-0002-0000-0600-000002000000}">
      <formula1>0</formula1>
      <formula2>99999999999999900</formula2>
    </dataValidation>
    <dataValidation type="decimal" allowBlank="1" showInputMessage="1" showErrorMessage="1" errorTitle="Input Error" error="Please enter a numeric value between 0 and 99999999999999999" sqref="H17" xr:uid="{00000000-0002-0000-0600-000003000000}">
      <formula1>0</formula1>
      <formula2>99999999999999900</formula2>
    </dataValidation>
    <dataValidation type="list" allowBlank="1" showInputMessage="1" showErrorMessage="1" errorTitle="Input Error" error="Please enter a valid value from dropdown" sqref="K50" xr:uid="{00000000-0002-0000-0600-000004000000}">
      <formula1>"10-Public-central government,11-Public-state government,12-Public-others,20-Co-operative,30-Private,40-Joint,XX-Not Applicable"</formula1>
    </dataValidation>
    <dataValidation type="list" allowBlank="1" showDropDown="1" showInputMessage="1" showErrorMessage="1" errorTitle="Input Error" error="Please enter a valid value from dropdown" sqref="L50" xr:uid="{00000000-0002-0000-0600-000005000000}">
      <formula1>"1-Sole,2-Multiple Arrangement,3-Consortium,4-Sole and Multiple Arrangement,5-Sole and Consortium,6-Multiple Arrangement and Consortium,7-Sole; Consortium and Multiple Arrangement,8-Not Applicable"</formula1>
    </dataValidation>
    <dataValidation type="list" allowBlank="1" showInputMessage="1" showErrorMessage="1" errorTitle="Input Error" error="Please enter a valid value from dropdown" sqref="P50" xr:uid="{00000000-0002-0000-0600-000006000000}">
      <formula1>"S-Standard,SR-Non-CDR Standard Restructured,SCDR-Standard Restructured under CDR,SS-Sub-standard,D1-Doubtful 1,D2-Doubtful 2,D3-Doubtful 3,L-Loss,SSR-Substandard Restructured,DR-Doubtful Restructured,Not Applicable"</formula1>
    </dataValidation>
    <dataValidation type="decimal" allowBlank="1" showInputMessage="1" showErrorMessage="1" errorTitle="Input Error" error="Please enter a numeric value between 0 and 99999999999999999" sqref="Q50" xr:uid="{00000000-0002-0000-0600-000007000000}">
      <formula1>0</formula1>
      <formula2>99999999999999900</formula2>
    </dataValidation>
    <dataValidation type="decimal" allowBlank="1" showInputMessage="1" showErrorMessage="1" errorTitle="Input Error" error="Please enter a numeric value between 0 and 99999999999999999" sqref="R50" xr:uid="{00000000-0002-0000-0600-000008000000}">
      <formula1>0</formula1>
      <formula2>99999999999999900</formula2>
    </dataValidation>
    <dataValidation type="decimal" allowBlank="1" showInputMessage="1" showErrorMessage="1" errorTitle="Input Error" error="Please enter a numeric value between 0 and 99999999999999999" sqref="S50" xr:uid="{00000000-0002-0000-0600-000009000000}">
      <formula1>0</formula1>
      <formula2>99999999999999900</formula2>
    </dataValidation>
    <dataValidation type="decimal" allowBlank="1" showInputMessage="1" showErrorMessage="1" errorTitle="Input Error" error="Please enter a numeric value between 0 and 99999999999999999" sqref="T50" xr:uid="{00000000-0002-0000-0600-00000A000000}">
      <formula1>0</formula1>
      <formula2>99999999999999900</formula2>
    </dataValidation>
    <dataValidation type="decimal" allowBlank="1" showInputMessage="1" showErrorMessage="1" errorTitle="Input Error" error="Please enter a numeric value between 0 and 99999999999999999" sqref="U50" xr:uid="{00000000-0002-0000-0600-00000B000000}">
      <formula1>0</formula1>
      <formula2>99999999999999900</formula2>
    </dataValidation>
    <dataValidation type="decimal" allowBlank="1" showInputMessage="1" showErrorMessage="1" errorTitle="Input Error" error="Please enter a numeric value between 0 and 99999999999999999" sqref="V50" xr:uid="{00000000-0002-0000-0600-00000C000000}">
      <formula1>0</formula1>
      <formula2>99999999999999900</formula2>
    </dataValidation>
    <dataValidation type="decimal" allowBlank="1" showInputMessage="1" showErrorMessage="1" errorTitle="Input Error" error="Please enter a numeric value between 0 and 99999999999999999" sqref="W50" xr:uid="{00000000-0002-0000-0600-00000D000000}">
      <formula1>0</formula1>
      <formula2>99999999999999900</formula2>
    </dataValidation>
    <dataValidation type="decimal" allowBlank="1" showInputMessage="1" showErrorMessage="1" errorTitle="Input Error" error="Please enter a numeric value between 0 and 99999999999999999" sqref="X50" xr:uid="{00000000-0002-0000-0600-00000E000000}">
      <formula1>0</formula1>
      <formula2>99999999999999900</formula2>
    </dataValidation>
    <dataValidation type="decimal" allowBlank="1" showInputMessage="1" showErrorMessage="1" errorTitle="Input Error" error="Please enter a numeric value between 0 and 99999999999999999" sqref="Y50" xr:uid="{00000000-0002-0000-0600-00000F000000}">
      <formula1>0</formula1>
      <formula2>99999999999999900</formula2>
    </dataValidation>
    <dataValidation type="decimal" allowBlank="1" showInputMessage="1" showErrorMessage="1" errorTitle="Input Error" error="Please enter a numeric value between 0 and 99999999999999999" sqref="Z50" xr:uid="{00000000-0002-0000-0600-000010000000}">
      <formula1>0</formula1>
      <formula2>99999999999999900</formula2>
    </dataValidation>
    <dataValidation type="decimal" allowBlank="1" showInputMessage="1" showErrorMessage="1" errorTitle="Input Error" error="Please enter a numeric value between 0 and 99999999999999999" sqref="AB50" xr:uid="{00000000-0002-0000-0600-000011000000}">
      <formula1>0</formula1>
      <formula2>99999999999999900</formula2>
    </dataValidation>
    <dataValidation type="decimal" allowBlank="1" showInputMessage="1" showErrorMessage="1" errorTitle="Input Error" error="Please enter a numeric value between 0 and 99999999999999999" sqref="AC50" xr:uid="{00000000-0002-0000-0600-000012000000}">
      <formula1>0</formula1>
      <formula2>99999999999999900</formula2>
    </dataValidation>
    <dataValidation type="decimal" allowBlank="1" showInputMessage="1" showErrorMessage="1" errorTitle="Input Error" error="Please enter a numeric value between 0 and 99999999999999999" sqref="Q59" xr:uid="{00000000-0002-0000-0600-000013000000}">
      <formula1>0</formula1>
      <formula2>99999999999999900</formula2>
    </dataValidation>
    <dataValidation type="decimal" allowBlank="1" showInputMessage="1" showErrorMessage="1" errorTitle="Input Error" error="Please enter a numeric value between 0 and 99999999999999999" sqref="R59" xr:uid="{00000000-0002-0000-0600-000014000000}">
      <formula1>0</formula1>
      <formula2>99999999999999900</formula2>
    </dataValidation>
    <dataValidation type="decimal" allowBlank="1" showInputMessage="1" showErrorMessage="1" errorTitle="Input Error" error="Please enter a numeric value between 0 and 99999999999999999" sqref="S59" xr:uid="{00000000-0002-0000-0600-000015000000}">
      <formula1>0</formula1>
      <formula2>99999999999999900</formula2>
    </dataValidation>
    <dataValidation type="decimal" allowBlank="1" showInputMessage="1" showErrorMessage="1" errorTitle="Input Error" error="Please enter a numeric value between 0 and 99999999999999999" sqref="T59" xr:uid="{00000000-0002-0000-0600-000016000000}">
      <formula1>0</formula1>
      <formula2>99999999999999900</formula2>
    </dataValidation>
    <dataValidation type="decimal" allowBlank="1" showInputMessage="1" showErrorMessage="1" errorTitle="Input Error" error="Please enter a numeric value between 0 and 99999999999999999" sqref="U59" xr:uid="{00000000-0002-0000-0600-000017000000}">
      <formula1>0</formula1>
      <formula2>99999999999999900</formula2>
    </dataValidation>
    <dataValidation type="decimal" allowBlank="1" showInputMessage="1" showErrorMessage="1" errorTitle="Input Error" error="Please enter a numeric value between 0 and 99999999999999999" sqref="V59" xr:uid="{00000000-0002-0000-0600-000018000000}">
      <formula1>0</formula1>
      <formula2>99999999999999900</formula2>
    </dataValidation>
    <dataValidation type="decimal" allowBlank="1" showInputMessage="1" showErrorMessage="1" errorTitle="Input Error" error="Please enter a numeric value between 0 and 99999999999999999" sqref="W59" xr:uid="{00000000-0002-0000-0600-000019000000}">
      <formula1>0</formula1>
      <formula2>99999999999999900</formula2>
    </dataValidation>
    <dataValidation type="decimal" allowBlank="1" showInputMessage="1" showErrorMessage="1" errorTitle="Input Error" error="Please enter a numeric value between 0 and 99999999999999999" sqref="X59" xr:uid="{00000000-0002-0000-0600-00001A000000}">
      <formula1>0</formula1>
      <formula2>99999999999999900</formula2>
    </dataValidation>
    <dataValidation type="decimal" allowBlank="1" showInputMessage="1" showErrorMessage="1" errorTitle="Input Error" error="Please enter a numeric value between 0 and 99999999999999999" sqref="Y59" xr:uid="{00000000-0002-0000-0600-00001B000000}">
      <formula1>0</formula1>
      <formula2>99999999999999900</formula2>
    </dataValidation>
    <dataValidation type="decimal" allowBlank="1" showInputMessage="1" showErrorMessage="1" errorTitle="Input Error" error="Please enter a numeric value between 0 and 99999999999999999" sqref="Z59" xr:uid="{00000000-0002-0000-0600-00001C000000}">
      <formula1>0</formula1>
      <formula2>99999999999999900</formula2>
    </dataValidation>
    <dataValidation type="decimal" allowBlank="1" showInputMessage="1" showErrorMessage="1" errorTitle="Input Error" error="Please enter a numeric value between 0 and 99999999999999999" sqref="AB59" xr:uid="{00000000-0002-0000-0600-00001D000000}">
      <formula1>0</formula1>
      <formula2>99999999999999900</formula2>
    </dataValidation>
    <dataValidation type="decimal" allowBlank="1" showInputMessage="1" showErrorMessage="1" errorTitle="Input Error" error="Please enter a numeric value between 0 and 99999999999999999" sqref="AC59" xr:uid="{00000000-0002-0000-0600-00001E000000}">
      <formula1>0</formula1>
      <formula2>99999999999999900</formula2>
    </dataValidation>
  </dataValidations>
  <hyperlinks>
    <hyperlink ref="H5" location="Navigation!A1" display="Back To Navigation Page"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L31"/>
  <sheetViews>
    <sheetView showGridLines="0" topLeftCell="D1" workbookViewId="0">
      <selection sqref="A1:C1048576"/>
    </sheetView>
  </sheetViews>
  <sheetFormatPr defaultRowHeight="15"/>
  <cols>
    <col min="1" max="3" width="9.140625" hidden="1" customWidth="1"/>
    <col min="4" max="4" width="5.85546875" customWidth="1"/>
    <col min="5" max="5" width="24.5703125" customWidth="1"/>
    <col min="6" max="6" width="31.42578125" customWidth="1"/>
    <col min="7" max="7" width="27" customWidth="1"/>
    <col min="8" max="8" width="28.140625" customWidth="1"/>
    <col min="9" max="9" width="19" customWidth="1"/>
    <col min="10" max="10" width="36.85546875" customWidth="1"/>
    <col min="11" max="11" width="26.28515625" customWidth="1"/>
    <col min="12" max="12" width="42.7109375" customWidth="1"/>
    <col min="13" max="13" width="34.7109375" customWidth="1"/>
    <col min="14" max="14" width="15" customWidth="1"/>
    <col min="15" max="15" width="23.85546875" customWidth="1"/>
    <col min="16" max="16" width="26.5703125" customWidth="1"/>
    <col min="17" max="17" width="17.85546875" customWidth="1"/>
    <col min="18" max="18" width="18.5703125" customWidth="1"/>
    <col min="19" max="19" width="15.7109375" customWidth="1"/>
    <col min="20" max="20" width="16.7109375" customWidth="1"/>
    <col min="21" max="21" width="16.42578125" customWidth="1"/>
    <col min="22" max="22" width="18.42578125" customWidth="1"/>
    <col min="23" max="23" width="18.28515625" customWidth="1"/>
    <col min="24" max="24" width="18.5703125" customWidth="1"/>
    <col min="25" max="25" width="18.7109375" customWidth="1"/>
    <col min="26" max="26" width="19.140625" customWidth="1"/>
    <col min="27" max="27" width="21.85546875" customWidth="1"/>
    <col min="28" max="28" width="15.85546875" customWidth="1"/>
    <col min="29" max="29" width="20.7109375" hidden="1" customWidth="1"/>
    <col min="30" max="30" width="0" hidden="1" customWidth="1"/>
  </cols>
  <sheetData>
    <row r="1" spans="1:38" ht="27.95" customHeight="1">
      <c r="A1" s="18" t="s">
        <v>548</v>
      </c>
      <c r="D1" s="134" t="s">
        <v>526</v>
      </c>
      <c r="E1" s="134"/>
      <c r="F1" s="134"/>
      <c r="G1" s="134"/>
      <c r="H1" s="134"/>
      <c r="I1" s="134"/>
      <c r="J1" s="134"/>
      <c r="K1" s="134"/>
    </row>
    <row r="2" spans="1:38" ht="27.95" customHeight="1">
      <c r="A2" s="18"/>
      <c r="D2" s="64"/>
      <c r="E2" s="65" t="s">
        <v>575</v>
      </c>
      <c r="F2" s="64"/>
      <c r="G2" s="64"/>
      <c r="H2" s="64"/>
    </row>
    <row r="5" spans="1:38">
      <c r="A5" s="110"/>
      <c r="B5" s="110"/>
      <c r="C5" s="110" t="s">
        <v>439</v>
      </c>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33"/>
      <c r="AG5" s="33"/>
      <c r="AH5" s="33"/>
      <c r="AI5" s="33"/>
      <c r="AJ5" s="33"/>
      <c r="AK5" s="33"/>
      <c r="AL5" s="33"/>
    </row>
    <row r="6" spans="1:38" ht="15" customHeight="1">
      <c r="A6" s="110"/>
      <c r="B6" s="110"/>
      <c r="C6" s="110"/>
      <c r="D6" s="110"/>
      <c r="E6" s="110"/>
      <c r="F6" s="110"/>
      <c r="G6" s="110"/>
      <c r="H6" s="110"/>
      <c r="I6" s="110"/>
      <c r="J6" s="110"/>
      <c r="K6" s="110" t="s">
        <v>421</v>
      </c>
      <c r="L6" s="110" t="s">
        <v>422</v>
      </c>
      <c r="M6" s="110"/>
      <c r="N6" s="110" t="s">
        <v>423</v>
      </c>
      <c r="O6" s="110" t="s">
        <v>424</v>
      </c>
      <c r="P6" s="110" t="s">
        <v>532</v>
      </c>
      <c r="Q6" s="110" t="s">
        <v>425</v>
      </c>
      <c r="R6" s="110" t="s">
        <v>443</v>
      </c>
      <c r="S6" s="110" t="s">
        <v>427</v>
      </c>
      <c r="T6" s="110" t="s">
        <v>444</v>
      </c>
      <c r="U6" s="110" t="s">
        <v>426</v>
      </c>
      <c r="V6" s="110" t="s">
        <v>445</v>
      </c>
      <c r="W6" s="110" t="s">
        <v>543</v>
      </c>
      <c r="X6" s="110" t="s">
        <v>528</v>
      </c>
      <c r="Y6" s="110" t="s">
        <v>428</v>
      </c>
      <c r="Z6" s="110" t="s">
        <v>429</v>
      </c>
      <c r="AA6" s="110" t="s">
        <v>430</v>
      </c>
      <c r="AB6" s="110" t="s">
        <v>431</v>
      </c>
      <c r="AC6" s="110"/>
      <c r="AD6" s="110"/>
      <c r="AE6" s="110"/>
      <c r="AF6" s="33"/>
      <c r="AG6" s="33"/>
      <c r="AH6" s="33"/>
      <c r="AI6" s="33"/>
      <c r="AJ6" s="33"/>
      <c r="AK6" s="33"/>
      <c r="AL6" s="33"/>
    </row>
    <row r="7" spans="1:38" ht="15" customHeight="1">
      <c r="A7" s="110"/>
      <c r="B7" s="110"/>
      <c r="C7" s="110"/>
      <c r="D7" s="110"/>
      <c r="E7" s="110" t="s">
        <v>2</v>
      </c>
      <c r="F7" s="110" t="s">
        <v>446</v>
      </c>
      <c r="G7" s="110" t="s">
        <v>587</v>
      </c>
      <c r="H7" s="110" t="s">
        <v>449</v>
      </c>
      <c r="I7" s="110" t="s">
        <v>433</v>
      </c>
      <c r="J7" s="110" t="s">
        <v>434</v>
      </c>
      <c r="K7" s="110"/>
      <c r="L7" s="110"/>
      <c r="M7" s="110" t="s">
        <v>436</v>
      </c>
      <c r="N7" s="110"/>
      <c r="O7" s="110"/>
      <c r="P7" s="110"/>
      <c r="Q7" s="110"/>
      <c r="R7" s="110"/>
      <c r="S7" s="110"/>
      <c r="T7" s="110"/>
      <c r="U7" s="110"/>
      <c r="V7" s="110"/>
      <c r="W7" s="110"/>
      <c r="X7" s="110"/>
      <c r="Y7" s="110"/>
      <c r="Z7" s="110"/>
      <c r="AA7" s="110"/>
      <c r="AB7" s="110"/>
      <c r="AC7" s="110" t="s">
        <v>438</v>
      </c>
      <c r="AD7" s="110"/>
      <c r="AE7" s="110"/>
      <c r="AF7" s="33"/>
      <c r="AG7" s="33"/>
      <c r="AH7" s="33"/>
      <c r="AI7" s="33"/>
      <c r="AJ7" s="33"/>
      <c r="AK7" s="33"/>
      <c r="AL7" s="33"/>
    </row>
    <row r="8" spans="1:38" ht="15" customHeight="1">
      <c r="A8" s="110"/>
      <c r="B8" s="110"/>
      <c r="C8" s="110" t="s">
        <v>379</v>
      </c>
      <c r="D8" s="110" t="s">
        <v>527</v>
      </c>
      <c r="E8" s="110" t="s">
        <v>432</v>
      </c>
      <c r="F8" s="110" t="s">
        <v>432</v>
      </c>
      <c r="G8" s="110" t="s">
        <v>432</v>
      </c>
      <c r="H8" s="110" t="s">
        <v>432</v>
      </c>
      <c r="I8" s="110" t="s">
        <v>432</v>
      </c>
      <c r="J8" s="110" t="s">
        <v>432</v>
      </c>
      <c r="K8" s="110"/>
      <c r="L8" s="110"/>
      <c r="M8" s="110" t="s">
        <v>432</v>
      </c>
      <c r="N8" s="110"/>
      <c r="O8" s="110"/>
      <c r="P8" s="110"/>
      <c r="Q8" s="110"/>
      <c r="R8" s="110"/>
      <c r="S8" s="110"/>
      <c r="T8" s="110"/>
      <c r="U8" s="110"/>
      <c r="V8" s="110"/>
      <c r="W8" s="110"/>
      <c r="X8" s="110"/>
      <c r="Y8" s="110"/>
      <c r="Z8" s="110"/>
      <c r="AA8" s="110"/>
      <c r="AB8" s="110"/>
      <c r="AC8" s="110" t="s">
        <v>432</v>
      </c>
      <c r="AD8" s="110" t="s">
        <v>378</v>
      </c>
      <c r="AE8" s="110" t="s">
        <v>380</v>
      </c>
      <c r="AF8" s="33"/>
      <c r="AG8" s="33"/>
      <c r="AH8" s="33"/>
      <c r="AI8" s="33"/>
      <c r="AJ8" s="33"/>
      <c r="AK8" s="33"/>
      <c r="AL8" s="33"/>
    </row>
    <row r="9" spans="1:38" ht="15" customHeight="1">
      <c r="A9" s="110"/>
      <c r="B9" s="110"/>
      <c r="C9" s="76" t="s">
        <v>383</v>
      </c>
      <c r="D9" s="156" t="s">
        <v>526</v>
      </c>
      <c r="E9" s="156"/>
      <c r="F9" s="156"/>
      <c r="G9" s="156"/>
      <c r="H9" s="156"/>
      <c r="I9" s="156"/>
      <c r="J9" s="156"/>
      <c r="K9" s="156"/>
      <c r="L9" s="156"/>
      <c r="M9" s="156"/>
      <c r="N9" s="156"/>
      <c r="O9" s="156"/>
      <c r="P9" s="156"/>
      <c r="Q9" s="157" t="s">
        <v>399</v>
      </c>
      <c r="R9" s="137"/>
      <c r="S9" s="137"/>
      <c r="T9" s="137"/>
      <c r="U9" s="137"/>
      <c r="V9" s="137"/>
      <c r="W9" s="137"/>
      <c r="X9" s="137"/>
      <c r="Y9" s="137"/>
      <c r="Z9" s="137"/>
      <c r="AA9" s="137"/>
      <c r="AB9" s="158"/>
      <c r="AC9" s="45"/>
      <c r="AE9" s="110"/>
      <c r="AF9" s="33"/>
      <c r="AG9" s="33"/>
      <c r="AH9" s="33"/>
      <c r="AI9" s="33"/>
      <c r="AJ9" s="33"/>
      <c r="AK9" s="33"/>
      <c r="AL9" s="33"/>
    </row>
    <row r="10" spans="1:38" ht="15" customHeight="1">
      <c r="A10" s="110"/>
      <c r="B10" s="110"/>
      <c r="C10" s="76" t="s">
        <v>383</v>
      </c>
      <c r="D10" s="142" t="s">
        <v>4</v>
      </c>
      <c r="E10" s="142" t="s">
        <v>619</v>
      </c>
      <c r="F10" s="142" t="s">
        <v>447</v>
      </c>
      <c r="G10" s="142" t="s">
        <v>618</v>
      </c>
      <c r="H10" s="142" t="s">
        <v>585</v>
      </c>
      <c r="I10" s="142" t="s">
        <v>448</v>
      </c>
      <c r="J10" s="142" t="s">
        <v>435</v>
      </c>
      <c r="K10" s="142" t="s">
        <v>406</v>
      </c>
      <c r="L10" s="142" t="s">
        <v>407</v>
      </c>
      <c r="M10" s="142" t="s">
        <v>437</v>
      </c>
      <c r="N10" s="142" t="s">
        <v>408</v>
      </c>
      <c r="O10" s="142" t="s">
        <v>409</v>
      </c>
      <c r="P10" s="142" t="s">
        <v>410</v>
      </c>
      <c r="Q10" s="144" t="s">
        <v>420</v>
      </c>
      <c r="R10" s="145"/>
      <c r="S10" s="146"/>
      <c r="T10" s="144" t="s">
        <v>419</v>
      </c>
      <c r="U10" s="145"/>
      <c r="V10" s="146"/>
      <c r="W10" s="144" t="s">
        <v>418</v>
      </c>
      <c r="X10" s="145"/>
      <c r="Y10" s="146"/>
      <c r="Z10" s="144" t="s">
        <v>417</v>
      </c>
      <c r="AA10" s="145"/>
      <c r="AB10" s="146"/>
      <c r="AC10" s="45"/>
      <c r="AE10" s="110"/>
      <c r="AF10" s="33"/>
      <c r="AG10" s="33"/>
      <c r="AH10" s="33"/>
      <c r="AI10" s="33"/>
      <c r="AJ10" s="33"/>
      <c r="AK10" s="33"/>
      <c r="AL10" s="33"/>
    </row>
    <row r="11" spans="1:38" ht="42" customHeight="1">
      <c r="A11" s="110"/>
      <c r="B11" s="110"/>
      <c r="C11" s="76" t="s">
        <v>383</v>
      </c>
      <c r="D11" s="143"/>
      <c r="E11" s="143"/>
      <c r="F11" s="143"/>
      <c r="G11" s="143"/>
      <c r="H11" s="143"/>
      <c r="I11" s="143"/>
      <c r="J11" s="143"/>
      <c r="K11" s="143"/>
      <c r="L11" s="143"/>
      <c r="M11" s="143"/>
      <c r="N11" s="143"/>
      <c r="O11" s="143"/>
      <c r="P11" s="143"/>
      <c r="Q11" s="52" t="s">
        <v>440</v>
      </c>
      <c r="R11" s="52" t="s">
        <v>441</v>
      </c>
      <c r="S11" s="52" t="s">
        <v>413</v>
      </c>
      <c r="T11" s="52" t="s">
        <v>411</v>
      </c>
      <c r="U11" s="52" t="s">
        <v>412</v>
      </c>
      <c r="V11" s="52" t="s">
        <v>414</v>
      </c>
      <c r="W11" s="52" t="s">
        <v>411</v>
      </c>
      <c r="X11" s="52" t="s">
        <v>412</v>
      </c>
      <c r="Y11" s="52" t="s">
        <v>415</v>
      </c>
      <c r="Z11" s="52" t="s">
        <v>442</v>
      </c>
      <c r="AA11" s="52" t="s">
        <v>412</v>
      </c>
      <c r="AB11" s="52" t="s">
        <v>416</v>
      </c>
      <c r="AC11" s="45"/>
      <c r="AE11" s="110"/>
      <c r="AF11" s="33"/>
      <c r="AG11" s="33"/>
      <c r="AH11" s="33"/>
      <c r="AI11" s="33"/>
      <c r="AJ11" s="33"/>
      <c r="AK11" s="33"/>
      <c r="AL11" s="33"/>
    </row>
    <row r="12" spans="1:38" ht="18.75" hidden="1" customHeight="1">
      <c r="A12" s="110"/>
      <c r="B12" s="110"/>
      <c r="C12" s="110" t="s">
        <v>378</v>
      </c>
      <c r="D12" s="33"/>
      <c r="E12" s="33"/>
      <c r="G12" s="33"/>
      <c r="H12" s="33"/>
      <c r="AC12" s="33"/>
      <c r="AE12" s="110"/>
      <c r="AF12" s="33"/>
      <c r="AG12" s="33"/>
      <c r="AH12" s="33"/>
      <c r="AI12" s="33"/>
      <c r="AJ12" s="33"/>
      <c r="AK12" s="33"/>
      <c r="AL12" s="33"/>
    </row>
    <row r="13" spans="1:38" ht="43.5" customHeight="1">
      <c r="A13" s="110"/>
      <c r="B13" s="110" t="s">
        <v>558</v>
      </c>
      <c r="C13" s="76"/>
      <c r="D13" s="165">
        <v>1</v>
      </c>
      <c r="E13" s="167"/>
      <c r="F13" s="167"/>
      <c r="G13" s="73"/>
      <c r="H13" s="73"/>
      <c r="I13" s="86"/>
      <c r="J13" s="73"/>
      <c r="K13" s="72"/>
      <c r="L13" s="129"/>
      <c r="M13" s="131"/>
      <c r="N13" s="71"/>
      <c r="O13" s="71"/>
      <c r="P13" s="72"/>
      <c r="Q13" s="35"/>
      <c r="R13" s="35"/>
      <c r="S13" s="36">
        <f>Q13+R13</f>
        <v>0</v>
      </c>
      <c r="T13" s="35"/>
      <c r="U13" s="35"/>
      <c r="V13" s="36">
        <f>T13+U13</f>
        <v>0</v>
      </c>
      <c r="W13" s="36">
        <f>Q13+T13</f>
        <v>0</v>
      </c>
      <c r="X13" s="36">
        <f>R13+U13</f>
        <v>0</v>
      </c>
      <c r="Y13" s="36">
        <f>W13+X13</f>
        <v>0</v>
      </c>
      <c r="Z13" s="40">
        <f>IF('Section A'!$H$17=0,0,W13/'Section A'!$H$17)</f>
        <v>0</v>
      </c>
      <c r="AA13" s="40">
        <f>IF('Section A'!$H$17=0,0,X13/'Section A'!$H$17)</f>
        <v>0</v>
      </c>
      <c r="AB13" s="40">
        <f>ROUND(IF('Section A'!$H$17=0,0,Y13/('Section A'!$H$17)),2)</f>
        <v>0</v>
      </c>
      <c r="AC13" s="48" t="s">
        <v>572</v>
      </c>
      <c r="AE13" s="110"/>
      <c r="AF13" s="33"/>
      <c r="AG13" s="33"/>
      <c r="AH13" s="33"/>
      <c r="AI13" s="33"/>
      <c r="AJ13" s="33"/>
      <c r="AK13" s="33"/>
      <c r="AL13" s="33"/>
    </row>
    <row r="14" spans="1:38" ht="14.25" customHeight="1">
      <c r="A14" s="110"/>
      <c r="B14" s="110" t="s">
        <v>558</v>
      </c>
      <c r="C14" s="76"/>
      <c r="D14" s="166"/>
      <c r="E14" s="168"/>
      <c r="F14" s="168"/>
      <c r="G14" s="150" t="s">
        <v>418</v>
      </c>
      <c r="H14" s="141"/>
      <c r="I14" s="141"/>
      <c r="J14" s="141"/>
      <c r="K14" s="169"/>
      <c r="L14" s="141"/>
      <c r="M14" s="141"/>
      <c r="N14" s="141"/>
      <c r="O14" s="141"/>
      <c r="P14" s="170"/>
      <c r="Q14" s="36">
        <f>SUM(Q13:INDEX(Q:Q,ROW()-1))</f>
        <v>0</v>
      </c>
      <c r="R14" s="36">
        <f>SUM(R13:INDEX(R:R,ROW()-1))</f>
        <v>0</v>
      </c>
      <c r="S14" s="36">
        <f>SUM(S13:INDEX(S:S,ROW()-1))</f>
        <v>0</v>
      </c>
      <c r="T14" s="36">
        <f>SUM(T13:INDEX(T:T,ROW()-1))</f>
        <v>0</v>
      </c>
      <c r="U14" s="36">
        <f>SUM(U13:INDEX(U:U,ROW()-1))</f>
        <v>0</v>
      </c>
      <c r="V14" s="36">
        <f>SUM(V13:INDEX(V:V,ROW()-1))</f>
        <v>0</v>
      </c>
      <c r="W14" s="36">
        <f>SUM(W13:INDEX(W:W,ROW()-1))</f>
        <v>0</v>
      </c>
      <c r="X14" s="36">
        <f>SUM(X13:INDEX(X:X,ROW()-1))</f>
        <v>0</v>
      </c>
      <c r="Y14" s="36">
        <f>SUM(Y13:INDEX(Y:Y,ROW()-1))</f>
        <v>0</v>
      </c>
      <c r="Z14" s="40">
        <f>IF('Section A'!$H$17=0,0,W14/'Section A'!$H$17)</f>
        <v>0</v>
      </c>
      <c r="AA14" s="40">
        <f>IF('Section A'!$H$17=0,0,X14/'Section A'!$H$17)</f>
        <v>0</v>
      </c>
      <c r="AB14" s="40">
        <f>ROUND(IF('Section A'!$H$17=0,0,Y14/('Section A'!$H$17)),2)</f>
        <v>0</v>
      </c>
      <c r="AC14" s="68" t="s">
        <v>593</v>
      </c>
      <c r="AE14" s="110"/>
      <c r="AF14" s="33"/>
      <c r="AG14" s="33"/>
      <c r="AH14" s="33"/>
      <c r="AI14" s="33"/>
      <c r="AJ14" s="33"/>
      <c r="AK14" s="33"/>
      <c r="AL14" s="33"/>
    </row>
    <row r="15" spans="1:38" ht="15" hidden="1" customHeight="1">
      <c r="A15" s="110"/>
      <c r="B15" s="110"/>
      <c r="C15" s="110" t="s">
        <v>378</v>
      </c>
      <c r="D15" s="33"/>
      <c r="E15" s="33"/>
      <c r="F15" s="30"/>
      <c r="G15" s="33"/>
      <c r="H15" s="33"/>
      <c r="I15" s="30"/>
      <c r="J15" s="30"/>
      <c r="K15" s="30"/>
      <c r="L15" s="30"/>
      <c r="M15" s="30"/>
      <c r="N15" s="30"/>
      <c r="O15" s="30"/>
      <c r="P15" s="30"/>
      <c r="Q15" s="30"/>
      <c r="R15" s="30"/>
      <c r="S15" s="30"/>
      <c r="T15" s="30"/>
      <c r="U15" s="30"/>
      <c r="V15" s="30"/>
      <c r="W15" s="30"/>
      <c r="X15" s="30"/>
      <c r="Y15" s="30"/>
      <c r="AC15" s="33"/>
      <c r="AE15" s="110"/>
      <c r="AF15" s="33"/>
      <c r="AG15" s="33"/>
      <c r="AH15" s="33"/>
      <c r="AI15" s="33"/>
      <c r="AJ15" s="33"/>
      <c r="AK15" s="33"/>
      <c r="AL15" s="33"/>
    </row>
    <row r="16" spans="1:38" hidden="1">
      <c r="A16" s="110"/>
      <c r="B16" s="110"/>
      <c r="C16" s="110" t="s">
        <v>381</v>
      </c>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t="s">
        <v>382</v>
      </c>
      <c r="AF16" s="33"/>
      <c r="AG16" s="33"/>
      <c r="AH16" s="33"/>
      <c r="AI16" s="33"/>
      <c r="AJ16" s="33"/>
      <c r="AK16" s="33"/>
      <c r="AL16" s="33"/>
    </row>
    <row r="17" spans="1:30" hidden="1"/>
    <row r="18" spans="1:30" hidden="1"/>
    <row r="19" spans="1:30" hidden="1"/>
    <row r="20" spans="1:30" hidden="1"/>
    <row r="21" spans="1:30" hidden="1"/>
    <row r="22" spans="1:30" hidden="1"/>
    <row r="23" spans="1:30" hidden="1">
      <c r="A23" s="110"/>
      <c r="B23" s="110"/>
      <c r="C23" s="110" t="s">
        <v>557</v>
      </c>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row>
    <row r="24" spans="1:30" hidden="1">
      <c r="A24" s="110"/>
      <c r="B24" s="110"/>
      <c r="C24" s="110"/>
      <c r="D24" s="110"/>
      <c r="E24" s="110"/>
      <c r="F24" s="110"/>
      <c r="G24" s="110"/>
      <c r="H24" s="110"/>
      <c r="I24" s="110"/>
      <c r="J24" s="110"/>
      <c r="K24" s="110"/>
      <c r="L24" s="110"/>
      <c r="M24" s="110"/>
      <c r="N24" s="110"/>
      <c r="O24" s="110"/>
      <c r="P24" s="110"/>
      <c r="Q24" s="110" t="s">
        <v>425</v>
      </c>
      <c r="R24" s="110" t="s">
        <v>443</v>
      </c>
      <c r="S24" s="110" t="s">
        <v>427</v>
      </c>
      <c r="T24" s="110" t="s">
        <v>444</v>
      </c>
      <c r="U24" s="110" t="s">
        <v>426</v>
      </c>
      <c r="V24" s="110" t="s">
        <v>445</v>
      </c>
      <c r="W24" s="110" t="s">
        <v>543</v>
      </c>
      <c r="X24" s="110" t="s">
        <v>528</v>
      </c>
      <c r="Y24" s="110" t="s">
        <v>428</v>
      </c>
      <c r="Z24" s="110" t="s">
        <v>429</v>
      </c>
      <c r="AA24" s="110" t="s">
        <v>430</v>
      </c>
      <c r="AB24" s="110" t="s">
        <v>431</v>
      </c>
      <c r="AC24" s="110"/>
      <c r="AD24" s="110"/>
    </row>
    <row r="25" spans="1:30" hidden="1">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row>
    <row r="26" spans="1:30" hidden="1">
      <c r="A26" s="110"/>
      <c r="B26" s="110"/>
      <c r="C26" s="110" t="s">
        <v>379</v>
      </c>
      <c r="D26" s="110" t="s">
        <v>383</v>
      </c>
      <c r="E26" s="110" t="s">
        <v>383</v>
      </c>
      <c r="F26" s="110" t="s">
        <v>383</v>
      </c>
      <c r="G26" s="110" t="s">
        <v>383</v>
      </c>
      <c r="H26" s="110" t="s">
        <v>383</v>
      </c>
      <c r="I26" s="110" t="s">
        <v>383</v>
      </c>
      <c r="J26" s="110" t="s">
        <v>383</v>
      </c>
      <c r="K26" s="110" t="s">
        <v>383</v>
      </c>
      <c r="L26" s="110" t="s">
        <v>383</v>
      </c>
      <c r="M26" s="110" t="s">
        <v>383</v>
      </c>
      <c r="N26" s="110" t="s">
        <v>383</v>
      </c>
      <c r="O26" s="110" t="s">
        <v>383</v>
      </c>
      <c r="P26" s="110" t="s">
        <v>383</v>
      </c>
      <c r="Q26" s="110"/>
      <c r="R26" s="110"/>
      <c r="S26" s="110"/>
      <c r="T26" s="110"/>
      <c r="U26" s="110"/>
      <c r="V26" s="110"/>
      <c r="W26" s="110"/>
      <c r="X26" s="110"/>
      <c r="Y26" s="110"/>
      <c r="Z26" s="110"/>
      <c r="AA26" s="110"/>
      <c r="AB26" s="110"/>
      <c r="AC26" s="110" t="s">
        <v>378</v>
      </c>
      <c r="AD26" s="110" t="s">
        <v>380</v>
      </c>
    </row>
    <row r="27" spans="1:30" hidden="1">
      <c r="A27" s="110"/>
      <c r="B27" s="110"/>
      <c r="C27" s="110" t="s">
        <v>378</v>
      </c>
      <c r="AC27" s="33"/>
      <c r="AD27" s="110"/>
    </row>
    <row r="28" spans="1:30">
      <c r="A28" s="110"/>
      <c r="B28" s="110" t="s">
        <v>558</v>
      </c>
      <c r="C28" s="76"/>
      <c r="D28" s="162" t="s">
        <v>588</v>
      </c>
      <c r="E28" s="163"/>
      <c r="F28" s="163"/>
      <c r="G28" s="163"/>
      <c r="H28" s="163"/>
      <c r="I28" s="163"/>
      <c r="J28" s="163"/>
      <c r="K28" s="163"/>
      <c r="L28" s="163"/>
      <c r="M28" s="163"/>
      <c r="N28" s="163"/>
      <c r="O28" s="163"/>
      <c r="P28" s="164"/>
      <c r="Q28" s="36">
        <f t="shared" ref="Q28:Y28" si="0">Q14</f>
        <v>0</v>
      </c>
      <c r="R28" s="36">
        <f t="shared" si="0"/>
        <v>0</v>
      </c>
      <c r="S28" s="36">
        <f t="shared" si="0"/>
        <v>0</v>
      </c>
      <c r="T28" s="36">
        <f t="shared" si="0"/>
        <v>0</v>
      </c>
      <c r="U28" s="36">
        <f t="shared" si="0"/>
        <v>0</v>
      </c>
      <c r="V28" s="36">
        <f t="shared" si="0"/>
        <v>0</v>
      </c>
      <c r="W28" s="36">
        <f t="shared" si="0"/>
        <v>0</v>
      </c>
      <c r="X28" s="36">
        <f t="shared" si="0"/>
        <v>0</v>
      </c>
      <c r="Y28" s="36">
        <f t="shared" si="0"/>
        <v>0</v>
      </c>
      <c r="Z28" s="40">
        <f>IF('Section A'!$H$17=0,0,W28/'Section A'!$H$17)</f>
        <v>0</v>
      </c>
      <c r="AA28" s="40">
        <f>IF('Section A'!$H$17=0,0,X28/'Section A'!$H$17)</f>
        <v>0</v>
      </c>
      <c r="AB28" s="40">
        <f>ROUND(IF('Section A'!$H$17=0,0,Y28/'Section A'!$H$17),2)</f>
        <v>0</v>
      </c>
      <c r="AC28" s="33"/>
      <c r="AD28" s="110"/>
    </row>
    <row r="29" spans="1:30" ht="103.5" customHeight="1">
      <c r="A29" s="110"/>
      <c r="B29" s="110"/>
      <c r="C29" s="76"/>
      <c r="D29" s="159" t="s">
        <v>0</v>
      </c>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1"/>
      <c r="AC29" s="33"/>
      <c r="AD29" s="110"/>
    </row>
    <row r="30" spans="1:30">
      <c r="A30" s="110"/>
      <c r="B30" s="110"/>
      <c r="C30" s="110" t="s">
        <v>378</v>
      </c>
      <c r="AC30" s="33"/>
      <c r="AD30" s="110"/>
    </row>
    <row r="31" spans="1:30">
      <c r="A31" s="110"/>
      <c r="B31" s="110"/>
      <c r="C31" s="110" t="s">
        <v>381</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t="s">
        <v>382</v>
      </c>
    </row>
  </sheetData>
  <mergeCells count="26">
    <mergeCell ref="Q9:AB9"/>
    <mergeCell ref="Z10:AB10"/>
    <mergeCell ref="Q10:S10"/>
    <mergeCell ref="W10:Y10"/>
    <mergeCell ref="D29:AB29"/>
    <mergeCell ref="T10:V10"/>
    <mergeCell ref="P10:P11"/>
    <mergeCell ref="L10:L11"/>
    <mergeCell ref="M10:M11"/>
    <mergeCell ref="D28:P28"/>
    <mergeCell ref="N10:N11"/>
    <mergeCell ref="O10:O11"/>
    <mergeCell ref="D13:D14"/>
    <mergeCell ref="E13:E14"/>
    <mergeCell ref="F13:F14"/>
    <mergeCell ref="G14:P14"/>
    <mergeCell ref="D1:K1"/>
    <mergeCell ref="G10:G11"/>
    <mergeCell ref="H10:H11"/>
    <mergeCell ref="I10:I11"/>
    <mergeCell ref="J10:J11"/>
    <mergeCell ref="K10:K11"/>
    <mergeCell ref="F10:F11"/>
    <mergeCell ref="D9:P9"/>
    <mergeCell ref="D10:D11"/>
    <mergeCell ref="E10:E11"/>
  </mergeCells>
  <phoneticPr fontId="3" type="noConversion"/>
  <dataValidations count="16">
    <dataValidation type="decimal" allowBlank="1" showInputMessage="1" showErrorMessage="1" errorTitle="Input Error" error="Please enter a numeric value between 0 and 99999999999999999" sqref="Q28:AB28 Q14 R14 S14 T14 U14 V14 W14 X14 Y14 Z14 AA14 AB14" xr:uid="{00000000-0002-0000-0700-000000000000}">
      <formula1>0</formula1>
      <formula2>99999999999999900</formula2>
    </dataValidation>
    <dataValidation type="list" allowBlank="1" showInputMessage="1" showErrorMessage="1" errorTitle="Input Error" error="Please enter a valid value from dropdown" sqref="K13" xr:uid="{00000000-0002-0000-0700-000001000000}">
      <formula1>"10-Public-central government,11-Public-state government,12-Public-others,20-Co-operative,30-Private,40-Joint,XX-Not Applicable"</formula1>
    </dataValidation>
    <dataValidation type="list" allowBlank="1" showDropDown="1" showInputMessage="1" showErrorMessage="1" errorTitle="Input Error" error="Please enter a valid value from dropdown" sqref="L13" xr:uid="{00000000-0002-0000-0700-000002000000}">
      <formula1>"1-Sole,2-Multiple Arrangement,3-Consortium,4-Sole and Multiple Arrangement,5-Sole and Consortium,6-Multiple Arrangement and Consortium,7-Sole; Consortium and Multiple Arrangement,8-Not Applicable"</formula1>
    </dataValidation>
    <dataValidation type="list" allowBlank="1" showInputMessage="1" showErrorMessage="1" errorTitle="Input Error" error="Please enter a valid value from dropdown" sqref="P13" xr:uid="{00000000-0002-0000-0700-000003000000}">
      <formula1>"S-Standard,SR-Non-CDR Standard Restructured,SCDR-Standard Restructured under CDR,SS-Sub-standard,D1-Doubtful 1,D2-Doubtful 2,D3-Doubtful 3,L-Loss,SSR-Substandard Restructured,DR-Doubtful Restructured,Not Applicable"</formula1>
    </dataValidation>
    <dataValidation type="decimal" allowBlank="1" showInputMessage="1" showErrorMessage="1" errorTitle="Input Error" error="Please enter a numeric value between 0 and 99999999999999999" sqref="Q13" xr:uid="{00000000-0002-0000-0700-000004000000}">
      <formula1>0</formula1>
      <formula2>99999999999999900</formula2>
    </dataValidation>
    <dataValidation type="decimal" allowBlank="1" showInputMessage="1" showErrorMessage="1" errorTitle="Input Error" error="Please enter a numeric value between 0 and 99999999999999999" sqref="R13" xr:uid="{00000000-0002-0000-0700-000005000000}">
      <formula1>0</formula1>
      <formula2>99999999999999900</formula2>
    </dataValidation>
    <dataValidation type="decimal" allowBlank="1" showInputMessage="1" showErrorMessage="1" errorTitle="Input Error" error="Please enter a numeric value between 0 and 99999999999999999" sqref="S13" xr:uid="{00000000-0002-0000-0700-000006000000}">
      <formula1>0</formula1>
      <formula2>99999999999999900</formula2>
    </dataValidation>
    <dataValidation type="decimal" allowBlank="1" showInputMessage="1" showErrorMessage="1" errorTitle="Input Error" error="Please enter a numeric value between 0 and 99999999999999999" sqref="T13" xr:uid="{00000000-0002-0000-0700-000007000000}">
      <formula1>0</formula1>
      <formula2>99999999999999900</formula2>
    </dataValidation>
    <dataValidation type="decimal" allowBlank="1" showInputMessage="1" showErrorMessage="1" errorTitle="Input Error" error="Please enter a numeric value between 0 and 99999999999999999" sqref="U13" xr:uid="{00000000-0002-0000-0700-000008000000}">
      <formula1>0</formula1>
      <formula2>99999999999999900</formula2>
    </dataValidation>
    <dataValidation type="decimal" allowBlank="1" showInputMessage="1" showErrorMessage="1" errorTitle="Input Error" error="Please enter a numeric value between 0 and 99999999999999999" sqref="V13" xr:uid="{00000000-0002-0000-0700-000009000000}">
      <formula1>0</formula1>
      <formula2>99999999999999900</formula2>
    </dataValidation>
    <dataValidation type="decimal" allowBlank="1" showInputMessage="1" showErrorMessage="1" errorTitle="Input Error" error="Please enter a numeric value between 0 and 99999999999999999" sqref="W13" xr:uid="{00000000-0002-0000-0700-00000A000000}">
      <formula1>0</formula1>
      <formula2>99999999999999900</formula2>
    </dataValidation>
    <dataValidation type="decimal" allowBlank="1" showInputMessage="1" showErrorMessage="1" errorTitle="Input Error" error="Please enter a numeric value between 0 and 99999999999999999" sqref="X13" xr:uid="{00000000-0002-0000-0700-00000B000000}">
      <formula1>0</formula1>
      <formula2>99999999999999900</formula2>
    </dataValidation>
    <dataValidation type="decimal" allowBlank="1" showInputMessage="1" showErrorMessage="1" errorTitle="Input Error" error="Please enter a numeric value between 0 and 99999999999999999" sqref="Y13" xr:uid="{00000000-0002-0000-0700-00000C000000}">
      <formula1>0</formula1>
      <formula2>99999999999999900</formula2>
    </dataValidation>
    <dataValidation type="decimal" allowBlank="1" showInputMessage="1" showErrorMessage="1" errorTitle="Input Error" error="Please enter a numeric value between 0 and 99999999999999999" sqref="Z13" xr:uid="{00000000-0002-0000-0700-00000D000000}">
      <formula1>0</formula1>
      <formula2>99999999999999900</formula2>
    </dataValidation>
    <dataValidation type="decimal" allowBlank="1" showInputMessage="1" showErrorMessage="1" errorTitle="Input Error" error="Please enter a numeric value between 0 and 99999999999999999" sqref="AA13" xr:uid="{00000000-0002-0000-0700-00000E000000}">
      <formula1>0</formula1>
      <formula2>99999999999999900</formula2>
    </dataValidation>
    <dataValidation type="decimal" allowBlank="1" showInputMessage="1" showErrorMessage="1" errorTitle="Input Error" error="Please enter a numeric value between 0 and 99999999999999999" sqref="AB13" xr:uid="{00000000-0002-0000-0700-00000F000000}">
      <formula1>0</formula1>
      <formula2>99999999999999900</formula2>
    </dataValidation>
  </dataValidations>
  <hyperlinks>
    <hyperlink ref="E2" location="Navigation!A1" display="Back To Navigation Page" xr:uid="{00000000-0004-0000-0700-000000000000}"/>
  </hyperlink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T117"/>
  <sheetViews>
    <sheetView showGridLines="0" topLeftCell="D1" workbookViewId="0">
      <selection sqref="A1:C1048576"/>
    </sheetView>
  </sheetViews>
  <sheetFormatPr defaultRowHeight="15"/>
  <cols>
    <col min="1" max="1" width="3.42578125" hidden="1" customWidth="1"/>
    <col min="2" max="2" width="4.28515625" hidden="1" customWidth="1"/>
    <col min="3" max="3" width="4.7109375" hidden="1" customWidth="1"/>
    <col min="4" max="4" width="5.5703125" customWidth="1"/>
    <col min="5" max="5" width="23.140625" customWidth="1"/>
    <col min="6" max="10" width="22.42578125" customWidth="1"/>
    <col min="11" max="11" width="23.85546875" hidden="1" customWidth="1"/>
    <col min="12" max="12" width="22.42578125" customWidth="1"/>
  </cols>
  <sheetData>
    <row r="1" spans="1:13" ht="27.95" customHeight="1">
      <c r="A1" s="18" t="s">
        <v>549</v>
      </c>
      <c r="D1" s="134" t="s">
        <v>597</v>
      </c>
      <c r="E1" s="134"/>
      <c r="F1" s="134"/>
      <c r="G1" s="134"/>
      <c r="H1" s="134"/>
      <c r="I1" s="134"/>
      <c r="J1" s="134"/>
    </row>
    <row r="2" spans="1:13" ht="27.95" customHeight="1">
      <c r="A2" s="18"/>
      <c r="D2" s="64"/>
      <c r="E2" s="64"/>
      <c r="F2" s="64"/>
      <c r="G2" s="65" t="s">
        <v>575</v>
      </c>
      <c r="H2" s="64"/>
    </row>
    <row r="4" spans="1:13" hidden="1"/>
    <row r="5" spans="1:13" hidden="1">
      <c r="A5" s="110"/>
      <c r="B5" s="110"/>
      <c r="C5" s="110" t="s">
        <v>451</v>
      </c>
      <c r="D5" s="110"/>
      <c r="E5" s="110"/>
      <c r="F5" s="110"/>
      <c r="G5" s="110"/>
      <c r="H5" s="110"/>
      <c r="I5" s="110"/>
      <c r="J5" s="110"/>
      <c r="K5" s="110"/>
      <c r="L5" s="110"/>
      <c r="M5" s="110"/>
    </row>
    <row r="6" spans="1:13" hidden="1">
      <c r="A6" s="110"/>
      <c r="B6" s="110"/>
      <c r="C6" s="110"/>
      <c r="D6" s="110"/>
      <c r="E6" s="110"/>
      <c r="F6" s="110"/>
      <c r="G6" s="110" t="s">
        <v>462</v>
      </c>
      <c r="H6" s="110" t="s">
        <v>463</v>
      </c>
      <c r="I6" s="110" t="s">
        <v>428</v>
      </c>
      <c r="J6" s="110" t="s">
        <v>431</v>
      </c>
      <c r="K6" s="110"/>
      <c r="L6" s="110"/>
      <c r="M6" s="110"/>
    </row>
    <row r="7" spans="1:13" hidden="1">
      <c r="A7" s="110"/>
      <c r="B7" s="110"/>
      <c r="C7" s="110"/>
      <c r="D7" s="110"/>
      <c r="E7" s="110" t="s">
        <v>455</v>
      </c>
      <c r="F7" s="110" t="s">
        <v>456</v>
      </c>
      <c r="G7" s="110"/>
      <c r="H7" s="110"/>
      <c r="I7" s="110"/>
      <c r="J7" s="110"/>
      <c r="K7" s="110" t="s">
        <v>438</v>
      </c>
      <c r="L7" s="110"/>
      <c r="M7" s="110"/>
    </row>
    <row r="8" spans="1:13" hidden="1">
      <c r="A8" s="110"/>
      <c r="B8" s="110"/>
      <c r="C8" s="110" t="s">
        <v>379</v>
      </c>
      <c r="D8" s="110" t="s">
        <v>527</v>
      </c>
      <c r="E8" s="110" t="s">
        <v>432</v>
      </c>
      <c r="F8" s="110" t="s">
        <v>432</v>
      </c>
      <c r="G8" s="110"/>
      <c r="H8" s="110"/>
      <c r="I8" s="110"/>
      <c r="J8" s="110"/>
      <c r="K8" s="110" t="s">
        <v>432</v>
      </c>
      <c r="L8" s="110" t="s">
        <v>378</v>
      </c>
      <c r="M8" s="110" t="s">
        <v>380</v>
      </c>
    </row>
    <row r="9" spans="1:13" ht="15" customHeight="1">
      <c r="A9" s="110"/>
      <c r="B9" s="110"/>
      <c r="C9" s="76" t="s">
        <v>383</v>
      </c>
      <c r="D9" s="150" t="s">
        <v>1</v>
      </c>
      <c r="E9" s="140"/>
      <c r="F9" s="140"/>
      <c r="G9" s="140"/>
      <c r="H9" s="140"/>
      <c r="I9" s="140"/>
      <c r="J9" s="151"/>
      <c r="K9" s="19"/>
      <c r="M9" s="110"/>
    </row>
    <row r="10" spans="1:13">
      <c r="A10" s="110"/>
      <c r="B10" s="110"/>
      <c r="C10" s="76" t="s">
        <v>383</v>
      </c>
      <c r="D10" s="190" t="s">
        <v>529</v>
      </c>
      <c r="E10" s="191"/>
      <c r="F10" s="192"/>
      <c r="G10" s="193" t="s">
        <v>399</v>
      </c>
      <c r="H10" s="193"/>
      <c r="I10" s="193"/>
      <c r="J10" s="193"/>
      <c r="K10" s="19"/>
      <c r="M10" s="110"/>
    </row>
    <row r="11" spans="1:13" ht="30">
      <c r="A11" s="110"/>
      <c r="B11" s="110"/>
      <c r="C11" s="76" t="s">
        <v>383</v>
      </c>
      <c r="D11" s="32" t="s">
        <v>541</v>
      </c>
      <c r="E11" s="32" t="s">
        <v>458</v>
      </c>
      <c r="F11" s="32" t="s">
        <v>459</v>
      </c>
      <c r="G11" s="32" t="s">
        <v>452</v>
      </c>
      <c r="H11" s="32" t="s">
        <v>453</v>
      </c>
      <c r="I11" s="32" t="s">
        <v>415</v>
      </c>
      <c r="J11" s="32" t="s">
        <v>454</v>
      </c>
      <c r="K11" s="19"/>
      <c r="M11" s="110"/>
    </row>
    <row r="12" spans="1:13" hidden="1">
      <c r="A12" s="110"/>
      <c r="B12" s="110"/>
      <c r="C12" s="110" t="s">
        <v>378</v>
      </c>
      <c r="M12" s="110"/>
    </row>
    <row r="13" spans="1:13">
      <c r="A13" s="110"/>
      <c r="B13" s="110" t="s">
        <v>457</v>
      </c>
      <c r="C13" s="76"/>
      <c r="D13" s="21">
        <v>1</v>
      </c>
      <c r="E13" s="82"/>
      <c r="F13" s="82"/>
      <c r="G13" s="35"/>
      <c r="H13" s="35"/>
      <c r="I13" s="36">
        <f>G13+H13</f>
        <v>0</v>
      </c>
      <c r="J13" s="40">
        <f>ROUND(IF($F$111 = 0,0,(I13/$F$111)),2)</f>
        <v>0</v>
      </c>
      <c r="K13" s="20" t="s">
        <v>572</v>
      </c>
      <c r="M13" s="110"/>
    </row>
    <row r="14" spans="1:13" hidden="1">
      <c r="A14" s="110"/>
      <c r="B14" s="110"/>
      <c r="C14" s="110" t="s">
        <v>378</v>
      </c>
      <c r="M14" s="110"/>
    </row>
    <row r="15" spans="1:13" hidden="1">
      <c r="A15" s="110"/>
      <c r="B15" s="110"/>
      <c r="C15" s="110" t="s">
        <v>381</v>
      </c>
      <c r="D15" s="110"/>
      <c r="E15" s="110"/>
      <c r="F15" s="110"/>
      <c r="G15" s="110"/>
      <c r="H15" s="110"/>
      <c r="I15" s="110"/>
      <c r="J15" s="110"/>
      <c r="K15" s="110"/>
      <c r="L15" s="110"/>
      <c r="M15" s="110" t="s">
        <v>382</v>
      </c>
    </row>
    <row r="16" spans="1:13" hidden="1">
      <c r="A16" s="22"/>
      <c r="B16" s="22"/>
      <c r="C16" s="22"/>
      <c r="D16" s="22"/>
      <c r="E16" s="22"/>
      <c r="F16" s="22"/>
      <c r="G16" s="22"/>
      <c r="H16" s="22"/>
      <c r="I16" s="22"/>
      <c r="K16" s="22"/>
      <c r="L16" s="22"/>
      <c r="M16" s="22"/>
    </row>
    <row r="17" spans="1:20" hidden="1">
      <c r="A17" s="110"/>
      <c r="B17" s="110"/>
      <c r="C17" s="110" t="s">
        <v>534</v>
      </c>
      <c r="D17" s="110"/>
      <c r="E17" s="110"/>
      <c r="F17" s="110"/>
      <c r="G17" s="110"/>
      <c r="H17" s="110"/>
      <c r="I17" s="110"/>
      <c r="J17" s="110"/>
      <c r="K17" s="110"/>
      <c r="L17" s="110"/>
      <c r="M17" s="22"/>
      <c r="N17" s="22"/>
      <c r="O17" s="22"/>
      <c r="P17" s="22"/>
      <c r="Q17" s="22"/>
      <c r="R17" s="22"/>
      <c r="S17" s="22"/>
      <c r="T17" s="22"/>
    </row>
    <row r="18" spans="1:20" hidden="1">
      <c r="A18" s="110"/>
      <c r="B18" s="110"/>
      <c r="C18" s="110"/>
      <c r="D18" s="110"/>
      <c r="E18" s="110"/>
      <c r="F18" s="110"/>
      <c r="G18" s="110" t="s">
        <v>462</v>
      </c>
      <c r="H18" s="110" t="s">
        <v>463</v>
      </c>
      <c r="I18" s="110" t="s">
        <v>428</v>
      </c>
      <c r="J18" s="110" t="s">
        <v>431</v>
      </c>
      <c r="K18" s="110"/>
      <c r="L18" s="110"/>
      <c r="M18" s="22"/>
      <c r="N18" s="22"/>
      <c r="O18" s="22"/>
      <c r="P18" s="22"/>
      <c r="Q18" s="22"/>
      <c r="R18" s="22"/>
      <c r="S18" s="22"/>
      <c r="T18" s="22"/>
    </row>
    <row r="19" spans="1:20" hidden="1">
      <c r="A19" s="110"/>
      <c r="B19" s="110"/>
      <c r="C19" s="110"/>
      <c r="D19" s="110"/>
      <c r="E19" s="110"/>
      <c r="F19" s="110"/>
      <c r="G19" s="110"/>
      <c r="H19" s="110"/>
      <c r="I19" s="110"/>
      <c r="J19" s="110"/>
      <c r="K19" s="110"/>
      <c r="L19" s="110"/>
      <c r="M19" s="22"/>
      <c r="N19" s="22"/>
      <c r="O19" s="22"/>
      <c r="P19" s="22"/>
      <c r="Q19" s="22"/>
      <c r="R19" s="22"/>
      <c r="S19" s="22"/>
      <c r="T19" s="22"/>
    </row>
    <row r="20" spans="1:20" hidden="1">
      <c r="A20" s="110"/>
      <c r="B20" s="110"/>
      <c r="C20" s="110" t="s">
        <v>379</v>
      </c>
      <c r="D20" s="110" t="s">
        <v>383</v>
      </c>
      <c r="E20" s="110" t="s">
        <v>383</v>
      </c>
      <c r="F20" s="110" t="s">
        <v>383</v>
      </c>
      <c r="G20" s="110"/>
      <c r="H20" s="110"/>
      <c r="I20" s="110"/>
      <c r="J20" s="110"/>
      <c r="K20" s="110" t="s">
        <v>378</v>
      </c>
      <c r="L20" s="110" t="s">
        <v>380</v>
      </c>
      <c r="M20" s="22"/>
      <c r="N20" s="22"/>
      <c r="O20" s="22"/>
      <c r="P20" s="22"/>
      <c r="Q20" s="22"/>
      <c r="R20" s="22"/>
      <c r="S20" s="22"/>
      <c r="T20" s="22"/>
    </row>
    <row r="21" spans="1:20" hidden="1">
      <c r="A21" s="110"/>
      <c r="B21" s="110"/>
      <c r="C21" s="110" t="s">
        <v>378</v>
      </c>
      <c r="D21" s="22" t="s">
        <v>383</v>
      </c>
      <c r="E21" s="22"/>
      <c r="F21" s="22"/>
      <c r="G21" s="22"/>
      <c r="H21" s="22"/>
      <c r="I21" s="22"/>
      <c r="K21" s="22"/>
      <c r="L21" s="110"/>
      <c r="M21" s="22"/>
      <c r="N21" s="22"/>
      <c r="O21" s="22"/>
      <c r="P21" s="22"/>
      <c r="Q21" s="22"/>
      <c r="R21" s="22"/>
      <c r="S21" s="22"/>
      <c r="T21" s="22"/>
    </row>
    <row r="22" spans="1:20">
      <c r="A22" s="110"/>
      <c r="B22" s="110" t="s">
        <v>457</v>
      </c>
      <c r="C22" s="110"/>
      <c r="D22" s="172" t="s">
        <v>535</v>
      </c>
      <c r="E22" s="173"/>
      <c r="F22" s="174"/>
      <c r="G22" s="36">
        <f>SUM(G13:G16)</f>
        <v>0</v>
      </c>
      <c r="H22" s="36">
        <f>SUM(H13:H16)</f>
        <v>0</v>
      </c>
      <c r="I22" s="36">
        <f>SUM(I13:I16)</f>
        <v>0</v>
      </c>
      <c r="J22" s="40">
        <f>ROUND(IF($F$111 = 0,0,(I22/$F$111)),2)</f>
        <v>0</v>
      </c>
      <c r="K22" s="22"/>
      <c r="L22" s="110"/>
      <c r="M22" s="22"/>
      <c r="N22" s="22"/>
      <c r="O22" s="22"/>
      <c r="P22" s="22"/>
      <c r="Q22" s="22"/>
      <c r="R22" s="22"/>
      <c r="S22" s="22"/>
      <c r="T22" s="22"/>
    </row>
    <row r="23" spans="1:20">
      <c r="A23" s="110"/>
      <c r="B23" s="110"/>
      <c r="C23" s="110" t="s">
        <v>378</v>
      </c>
      <c r="D23" s="22"/>
      <c r="E23" s="22"/>
      <c r="F23" s="22"/>
      <c r="G23" s="22"/>
      <c r="H23" s="22"/>
      <c r="I23" s="22"/>
      <c r="J23" s="22"/>
      <c r="K23" s="22"/>
      <c r="L23" s="110"/>
      <c r="M23" s="22"/>
      <c r="N23" s="22"/>
      <c r="O23" s="22"/>
      <c r="P23" s="22"/>
      <c r="Q23" s="22"/>
      <c r="R23" s="22"/>
      <c r="S23" s="22"/>
      <c r="T23" s="22"/>
    </row>
    <row r="24" spans="1:20" hidden="1">
      <c r="A24" s="110"/>
      <c r="B24" s="110"/>
      <c r="C24" s="110" t="s">
        <v>381</v>
      </c>
      <c r="D24" s="110"/>
      <c r="E24" s="110"/>
      <c r="F24" s="110"/>
      <c r="G24" s="110"/>
      <c r="H24" s="110"/>
      <c r="I24" s="110"/>
      <c r="J24" s="110"/>
      <c r="K24" s="110"/>
      <c r="L24" s="110" t="s">
        <v>382</v>
      </c>
      <c r="M24" s="22"/>
      <c r="N24" s="22"/>
      <c r="O24" s="22"/>
      <c r="P24" s="22"/>
      <c r="Q24" s="22"/>
      <c r="R24" s="22"/>
      <c r="S24" s="22"/>
      <c r="T24" s="22"/>
    </row>
    <row r="25" spans="1:20" hidden="1">
      <c r="A25" s="22"/>
      <c r="B25" s="22"/>
      <c r="C25" s="22"/>
      <c r="D25" s="22"/>
      <c r="E25" s="22"/>
      <c r="F25" s="22"/>
      <c r="G25" s="22"/>
      <c r="H25" s="22"/>
      <c r="I25" s="22"/>
      <c r="J25" s="22"/>
      <c r="K25" s="22"/>
      <c r="L25" s="22"/>
      <c r="M25" s="22"/>
    </row>
    <row r="26" spans="1:20" hidden="1">
      <c r="A26" s="22"/>
      <c r="B26" s="22"/>
      <c r="C26" s="22"/>
      <c r="D26" s="22"/>
      <c r="E26" s="22"/>
      <c r="F26" s="22"/>
      <c r="G26" s="22"/>
      <c r="H26" s="22"/>
      <c r="I26" s="22"/>
      <c r="J26" s="22"/>
      <c r="K26" s="22"/>
      <c r="L26" s="22"/>
      <c r="M26" s="22"/>
    </row>
    <row r="27" spans="1:20" hidden="1"/>
    <row r="28" spans="1:20" hidden="1">
      <c r="A28" s="110"/>
      <c r="B28" s="110"/>
      <c r="C28" s="110" t="s">
        <v>460</v>
      </c>
      <c r="D28" s="110"/>
      <c r="E28" s="110"/>
      <c r="F28" s="110"/>
      <c r="G28" s="110"/>
      <c r="H28" s="110"/>
      <c r="I28" s="110" t="s">
        <v>455</v>
      </c>
      <c r="J28" s="110"/>
      <c r="K28" s="110"/>
      <c r="L28" s="110"/>
      <c r="M28" s="110"/>
    </row>
    <row r="29" spans="1:20" hidden="1">
      <c r="A29" s="110"/>
      <c r="B29" s="110"/>
      <c r="C29" s="110"/>
      <c r="D29" s="110"/>
      <c r="E29" s="110"/>
      <c r="F29" s="110"/>
      <c r="G29" s="110" t="s">
        <v>462</v>
      </c>
      <c r="H29" s="110" t="s">
        <v>463</v>
      </c>
      <c r="I29" s="110" t="s">
        <v>428</v>
      </c>
      <c r="J29" s="110" t="s">
        <v>431</v>
      </c>
      <c r="K29" s="110" t="s">
        <v>438</v>
      </c>
      <c r="L29" s="110"/>
      <c r="M29" s="110"/>
    </row>
    <row r="30" spans="1:20" hidden="1">
      <c r="A30" s="110"/>
      <c r="B30" s="110"/>
      <c r="C30" s="110"/>
      <c r="D30" s="110"/>
      <c r="E30" s="110" t="s">
        <v>455</v>
      </c>
      <c r="F30" s="110" t="s">
        <v>456</v>
      </c>
      <c r="G30" s="110"/>
      <c r="H30" s="110"/>
      <c r="I30" s="110"/>
      <c r="J30" s="110"/>
      <c r="K30" s="110" t="s">
        <v>438</v>
      </c>
      <c r="L30" s="110"/>
      <c r="M30" s="110"/>
    </row>
    <row r="31" spans="1:20">
      <c r="A31" s="110"/>
      <c r="B31" s="110"/>
      <c r="C31" s="110" t="s">
        <v>379</v>
      </c>
      <c r="D31" s="110" t="s">
        <v>527</v>
      </c>
      <c r="E31" s="110" t="s">
        <v>432</v>
      </c>
      <c r="F31" s="110" t="s">
        <v>432</v>
      </c>
      <c r="G31" s="110"/>
      <c r="H31" s="110"/>
      <c r="I31" s="110"/>
      <c r="J31" s="110"/>
      <c r="K31" s="110" t="s">
        <v>432</v>
      </c>
      <c r="L31" s="110" t="s">
        <v>378</v>
      </c>
      <c r="M31" s="110" t="s">
        <v>380</v>
      </c>
    </row>
    <row r="32" spans="1:20">
      <c r="A32" s="110"/>
      <c r="B32" s="110"/>
      <c r="C32" s="76" t="s">
        <v>383</v>
      </c>
      <c r="D32" s="150" t="s">
        <v>530</v>
      </c>
      <c r="E32" s="188"/>
      <c r="F32" s="189"/>
      <c r="G32" s="157" t="s">
        <v>399</v>
      </c>
      <c r="H32" s="137"/>
      <c r="I32" s="137"/>
      <c r="J32" s="158"/>
      <c r="K32" s="19"/>
      <c r="M32" s="110"/>
    </row>
    <row r="33" spans="1:16" ht="39.75" customHeight="1">
      <c r="A33" s="110"/>
      <c r="B33" s="110"/>
      <c r="C33" s="76" t="s">
        <v>383</v>
      </c>
      <c r="D33" s="34" t="s">
        <v>541</v>
      </c>
      <c r="E33" s="32" t="s">
        <v>458</v>
      </c>
      <c r="F33" s="32" t="s">
        <v>459</v>
      </c>
      <c r="G33" s="32" t="s">
        <v>452</v>
      </c>
      <c r="H33" s="32" t="s">
        <v>453</v>
      </c>
      <c r="I33" s="32" t="s">
        <v>461</v>
      </c>
      <c r="J33" s="32" t="s">
        <v>454</v>
      </c>
      <c r="K33" s="19"/>
      <c r="M33" s="110"/>
    </row>
    <row r="34" spans="1:16" hidden="1">
      <c r="A34" s="110"/>
      <c r="B34" s="110"/>
      <c r="C34" s="110" t="s">
        <v>378</v>
      </c>
      <c r="M34" s="110"/>
    </row>
    <row r="35" spans="1:16">
      <c r="A35" s="110"/>
      <c r="B35" s="110" t="s">
        <v>465</v>
      </c>
      <c r="C35" s="76"/>
      <c r="D35" s="21">
        <v>1</v>
      </c>
      <c r="E35" s="83"/>
      <c r="F35" s="83"/>
      <c r="G35" s="35"/>
      <c r="H35" s="35"/>
      <c r="I35" s="36">
        <f>G35+H35</f>
        <v>0</v>
      </c>
      <c r="J35" s="40">
        <f>ROUND(IF($F$111=0,0,(I35/$F$111)),2)</f>
        <v>0</v>
      </c>
      <c r="K35" s="20" t="s">
        <v>572</v>
      </c>
      <c r="M35" s="110"/>
    </row>
    <row r="36" spans="1:16" hidden="1">
      <c r="A36" s="110"/>
      <c r="B36" s="110"/>
      <c r="C36" s="110" t="s">
        <v>378</v>
      </c>
      <c r="M36" s="110"/>
    </row>
    <row r="37" spans="1:16" hidden="1">
      <c r="A37" s="110"/>
      <c r="B37" s="110"/>
      <c r="C37" s="110" t="s">
        <v>381</v>
      </c>
      <c r="D37" s="110"/>
      <c r="E37" s="110"/>
      <c r="F37" s="110"/>
      <c r="G37" s="110"/>
      <c r="H37" s="110"/>
      <c r="I37" s="110"/>
      <c r="J37" s="110"/>
      <c r="K37" s="110"/>
      <c r="L37" s="110"/>
      <c r="M37" s="110" t="s">
        <v>382</v>
      </c>
    </row>
    <row r="38" spans="1:16" hidden="1">
      <c r="A38" s="22"/>
      <c r="B38" s="22"/>
      <c r="C38" s="22"/>
      <c r="D38" s="22"/>
      <c r="E38" s="22"/>
      <c r="F38" s="22"/>
      <c r="G38" s="22"/>
      <c r="H38" s="22"/>
      <c r="I38" s="22"/>
      <c r="K38" s="22"/>
      <c r="L38" s="22"/>
      <c r="M38" s="22"/>
    </row>
    <row r="39" spans="1:16" hidden="1">
      <c r="A39" s="22"/>
      <c r="B39" s="22"/>
      <c r="C39" s="22"/>
      <c r="D39" s="22"/>
      <c r="E39" s="22"/>
      <c r="F39" s="22"/>
      <c r="G39" s="22"/>
      <c r="H39" s="22"/>
      <c r="I39" s="22"/>
      <c r="K39" s="22"/>
      <c r="L39" s="22"/>
      <c r="M39" s="22"/>
    </row>
    <row r="40" spans="1:16" hidden="1">
      <c r="A40" s="22"/>
      <c r="B40" s="22"/>
      <c r="C40" s="22"/>
      <c r="D40" s="22"/>
      <c r="E40" s="22"/>
      <c r="F40" s="22"/>
      <c r="G40" s="22"/>
      <c r="H40" s="22"/>
      <c r="I40" s="22"/>
      <c r="K40" s="22"/>
      <c r="L40" s="22"/>
      <c r="M40" s="22"/>
    </row>
    <row r="41" spans="1:16" hidden="1">
      <c r="A41" s="110"/>
      <c r="B41" s="110"/>
      <c r="C41" s="110" t="s">
        <v>536</v>
      </c>
      <c r="D41" s="110"/>
      <c r="E41" s="110"/>
      <c r="F41" s="110"/>
      <c r="G41" s="110"/>
      <c r="H41" s="110"/>
      <c r="I41" s="110"/>
      <c r="J41" s="110"/>
      <c r="K41" s="110"/>
      <c r="L41" s="110"/>
      <c r="M41" s="22"/>
      <c r="N41" s="22"/>
      <c r="O41" s="22"/>
      <c r="P41" s="22"/>
    </row>
    <row r="42" spans="1:16" hidden="1">
      <c r="A42" s="110"/>
      <c r="B42" s="110"/>
      <c r="C42" s="110"/>
      <c r="D42" s="110"/>
      <c r="E42" s="110"/>
      <c r="F42" s="110"/>
      <c r="G42" s="110" t="s">
        <v>462</v>
      </c>
      <c r="H42" s="110" t="s">
        <v>463</v>
      </c>
      <c r="I42" s="110" t="s">
        <v>428</v>
      </c>
      <c r="J42" s="110" t="s">
        <v>431</v>
      </c>
      <c r="K42" s="110"/>
      <c r="L42" s="110"/>
      <c r="M42" s="22"/>
      <c r="N42" s="22"/>
      <c r="O42" s="22"/>
      <c r="P42" s="22"/>
    </row>
    <row r="43" spans="1:16" hidden="1">
      <c r="A43" s="110"/>
      <c r="B43" s="110"/>
      <c r="C43" s="110"/>
      <c r="D43" s="110"/>
      <c r="E43" s="110"/>
      <c r="F43" s="110"/>
      <c r="G43" s="110"/>
      <c r="H43" s="110"/>
      <c r="I43" s="110"/>
      <c r="J43" s="110"/>
      <c r="K43" s="110"/>
      <c r="L43" s="110"/>
      <c r="M43" s="22"/>
      <c r="N43" s="22"/>
      <c r="O43" s="22"/>
      <c r="P43" s="22"/>
    </row>
    <row r="44" spans="1:16" hidden="1">
      <c r="A44" s="110"/>
      <c r="B44" s="110"/>
      <c r="C44" s="110" t="s">
        <v>379</v>
      </c>
      <c r="D44" s="110" t="s">
        <v>383</v>
      </c>
      <c r="E44" s="110" t="s">
        <v>383</v>
      </c>
      <c r="F44" s="110" t="s">
        <v>383</v>
      </c>
      <c r="G44" s="110"/>
      <c r="H44" s="110"/>
      <c r="I44" s="110"/>
      <c r="J44" s="110"/>
      <c r="K44" s="110" t="s">
        <v>378</v>
      </c>
      <c r="L44" s="110" t="s">
        <v>380</v>
      </c>
      <c r="M44" s="22"/>
      <c r="N44" s="22"/>
      <c r="O44" s="22"/>
      <c r="P44" s="22"/>
    </row>
    <row r="45" spans="1:16" hidden="1">
      <c r="A45" s="110"/>
      <c r="B45" s="110"/>
      <c r="C45" s="110" t="s">
        <v>378</v>
      </c>
      <c r="D45" s="22"/>
      <c r="E45" s="22"/>
      <c r="F45" s="22"/>
      <c r="G45" s="22"/>
      <c r="H45" s="22"/>
      <c r="I45" s="22"/>
      <c r="K45" s="22"/>
      <c r="L45" s="110"/>
      <c r="M45" s="22"/>
      <c r="N45" s="22"/>
      <c r="O45" s="22"/>
      <c r="P45" s="22"/>
    </row>
    <row r="46" spans="1:16">
      <c r="A46" s="110"/>
      <c r="B46" s="110" t="s">
        <v>465</v>
      </c>
      <c r="C46" s="110"/>
      <c r="D46" s="172" t="s">
        <v>537</v>
      </c>
      <c r="E46" s="173"/>
      <c r="F46" s="174"/>
      <c r="G46" s="36">
        <f>SUM(G35:G41)</f>
        <v>0</v>
      </c>
      <c r="H46" s="36">
        <f>SUM(H35:H41)</f>
        <v>0</v>
      </c>
      <c r="I46" s="36">
        <f>SUM(I35:I41)</f>
        <v>0</v>
      </c>
      <c r="J46" s="40">
        <f>ROUND(IF($F$111=0,0,(I46/$F$111)),2)</f>
        <v>0</v>
      </c>
      <c r="K46" s="22"/>
      <c r="L46" s="110"/>
      <c r="M46" s="22"/>
      <c r="N46" s="22"/>
      <c r="O46" s="22"/>
      <c r="P46" s="22"/>
    </row>
    <row r="47" spans="1:16" hidden="1">
      <c r="A47" s="110"/>
      <c r="B47" s="110"/>
      <c r="C47" s="110" t="s">
        <v>378</v>
      </c>
      <c r="D47" s="22"/>
      <c r="E47" s="22"/>
      <c r="F47" s="22"/>
      <c r="G47" s="22"/>
      <c r="H47" s="22"/>
      <c r="I47" s="22"/>
      <c r="J47" s="22"/>
      <c r="K47" s="22"/>
      <c r="L47" s="110"/>
      <c r="M47" s="22"/>
      <c r="N47" s="22"/>
      <c r="O47" s="22"/>
      <c r="P47" s="22"/>
    </row>
    <row r="48" spans="1:16" hidden="1">
      <c r="A48" s="110"/>
      <c r="B48" s="110"/>
      <c r="C48" s="110" t="s">
        <v>381</v>
      </c>
      <c r="D48" s="110"/>
      <c r="E48" s="110"/>
      <c r="F48" s="110"/>
      <c r="G48" s="110"/>
      <c r="H48" s="110"/>
      <c r="I48" s="110"/>
      <c r="J48" s="110"/>
      <c r="K48" s="110"/>
      <c r="L48" s="110" t="s">
        <v>382</v>
      </c>
      <c r="M48" s="22"/>
      <c r="N48" s="22"/>
      <c r="O48" s="22"/>
      <c r="P48" s="22"/>
    </row>
    <row r="49" spans="1:13">
      <c r="A49" s="22"/>
      <c r="B49" s="22"/>
      <c r="C49" s="22"/>
      <c r="D49" s="22"/>
      <c r="E49" s="22"/>
      <c r="F49" s="22"/>
      <c r="G49" s="22"/>
      <c r="H49" s="22"/>
      <c r="I49" s="22"/>
      <c r="J49" s="22"/>
      <c r="K49" s="22"/>
      <c r="L49" s="22"/>
      <c r="M49" s="22"/>
    </row>
    <row r="50" spans="1:13" hidden="1">
      <c r="A50" s="22"/>
      <c r="B50" s="22"/>
      <c r="C50" s="22"/>
      <c r="D50" s="22"/>
      <c r="E50" s="22"/>
      <c r="F50" s="22"/>
      <c r="G50" s="22"/>
      <c r="H50" s="22"/>
      <c r="I50" s="22"/>
      <c r="J50" s="22"/>
      <c r="K50" s="22"/>
      <c r="L50" s="22"/>
      <c r="M50" s="22"/>
    </row>
    <row r="52" spans="1:13" hidden="1">
      <c r="A52" s="110"/>
      <c r="B52" s="110"/>
      <c r="C52" s="110" t="s">
        <v>466</v>
      </c>
      <c r="D52" s="110"/>
      <c r="E52" s="110"/>
      <c r="F52" s="110"/>
      <c r="G52" s="110"/>
      <c r="H52" s="110"/>
      <c r="I52" s="110"/>
      <c r="J52" s="110"/>
      <c r="K52" s="110"/>
      <c r="L52" s="110"/>
      <c r="M52" s="110"/>
    </row>
    <row r="53" spans="1:13" hidden="1">
      <c r="A53" s="110"/>
      <c r="B53" s="110"/>
      <c r="C53" s="110"/>
      <c r="D53" s="110"/>
      <c r="E53" s="110" t="s">
        <v>455</v>
      </c>
      <c r="F53" s="110" t="s">
        <v>456</v>
      </c>
      <c r="G53" s="110" t="s">
        <v>462</v>
      </c>
      <c r="H53" s="110" t="s">
        <v>463</v>
      </c>
      <c r="I53" s="110" t="s">
        <v>428</v>
      </c>
      <c r="J53" s="110" t="s">
        <v>431</v>
      </c>
      <c r="K53" s="110" t="s">
        <v>438</v>
      </c>
      <c r="L53" s="110"/>
      <c r="M53" s="110"/>
    </row>
    <row r="54" spans="1:13" hidden="1">
      <c r="A54" s="110"/>
      <c r="B54" s="110"/>
      <c r="C54" s="110"/>
      <c r="D54" s="110"/>
      <c r="E54" s="110" t="s">
        <v>455</v>
      </c>
      <c r="F54" s="110" t="s">
        <v>456</v>
      </c>
      <c r="G54" s="110"/>
      <c r="H54" s="110"/>
      <c r="I54" s="110"/>
      <c r="J54" s="110"/>
      <c r="K54" s="110" t="s">
        <v>438</v>
      </c>
      <c r="L54" s="110"/>
      <c r="M54" s="110"/>
    </row>
    <row r="55" spans="1:13" hidden="1">
      <c r="A55" s="110"/>
      <c r="B55" s="110"/>
      <c r="C55" s="110" t="s">
        <v>379</v>
      </c>
      <c r="D55" s="110" t="s">
        <v>527</v>
      </c>
      <c r="E55" s="110" t="s">
        <v>432</v>
      </c>
      <c r="F55" s="110" t="s">
        <v>432</v>
      </c>
      <c r="G55" s="110"/>
      <c r="H55" s="110"/>
      <c r="I55" s="110"/>
      <c r="J55" s="110"/>
      <c r="K55" s="110" t="s">
        <v>432</v>
      </c>
      <c r="L55" s="110" t="s">
        <v>378</v>
      </c>
      <c r="M55" s="110" t="s">
        <v>380</v>
      </c>
    </row>
    <row r="56" spans="1:13">
      <c r="A56" s="110"/>
      <c r="B56" s="110"/>
      <c r="C56" s="110"/>
      <c r="D56" s="150" t="s">
        <v>531</v>
      </c>
      <c r="E56" s="141"/>
      <c r="F56" s="170"/>
      <c r="G56" s="157" t="s">
        <v>399</v>
      </c>
      <c r="H56" s="137"/>
      <c r="I56" s="137"/>
      <c r="J56" s="158"/>
      <c r="M56" s="110"/>
    </row>
    <row r="57" spans="1:13" ht="36.75" customHeight="1">
      <c r="A57" s="110"/>
      <c r="B57" s="110"/>
      <c r="C57" s="76" t="s">
        <v>383</v>
      </c>
      <c r="D57" s="32" t="s">
        <v>541</v>
      </c>
      <c r="E57" s="32" t="s">
        <v>458</v>
      </c>
      <c r="F57" s="32" t="s">
        <v>459</v>
      </c>
      <c r="G57" s="32" t="s">
        <v>452</v>
      </c>
      <c r="H57" s="32" t="s">
        <v>453</v>
      </c>
      <c r="I57" s="32" t="s">
        <v>461</v>
      </c>
      <c r="J57" s="32" t="s">
        <v>454</v>
      </c>
      <c r="K57" s="19"/>
      <c r="M57" s="110"/>
    </row>
    <row r="58" spans="1:13" hidden="1">
      <c r="A58" s="110"/>
      <c r="B58" s="110"/>
      <c r="C58" s="110" t="s">
        <v>378</v>
      </c>
      <c r="M58" s="110"/>
    </row>
    <row r="59" spans="1:13">
      <c r="A59" s="110"/>
      <c r="B59" s="110" t="s">
        <v>464</v>
      </c>
      <c r="C59" s="76"/>
      <c r="D59" s="21">
        <v>1</v>
      </c>
      <c r="E59" s="82"/>
      <c r="F59" s="82"/>
      <c r="G59" s="35"/>
      <c r="H59" s="35"/>
      <c r="I59" s="36">
        <f>G59+H59</f>
        <v>0</v>
      </c>
      <c r="J59" s="40">
        <f>ROUND(IF($F$111 = 0,0,(I59/$F$111)),2)</f>
        <v>0</v>
      </c>
      <c r="K59" s="20" t="s">
        <v>572</v>
      </c>
      <c r="M59" s="110"/>
    </row>
    <row r="60" spans="1:13" hidden="1">
      <c r="A60" s="110"/>
      <c r="B60" s="110"/>
      <c r="C60" s="110" t="s">
        <v>378</v>
      </c>
      <c r="M60" s="110"/>
    </row>
    <row r="61" spans="1:13" hidden="1">
      <c r="A61" s="110"/>
      <c r="B61" s="110"/>
      <c r="C61" s="110" t="s">
        <v>381</v>
      </c>
      <c r="D61" s="110"/>
      <c r="E61" s="110"/>
      <c r="F61" s="110"/>
      <c r="G61" s="110"/>
      <c r="H61" s="110"/>
      <c r="I61" s="110"/>
      <c r="J61" s="110"/>
      <c r="K61" s="110"/>
      <c r="L61" s="110"/>
      <c r="M61" s="110" t="s">
        <v>382</v>
      </c>
    </row>
    <row r="62" spans="1:13" hidden="1">
      <c r="A62" s="33"/>
      <c r="B62" s="33"/>
      <c r="C62" s="33"/>
      <c r="D62" s="22"/>
      <c r="E62" s="22"/>
      <c r="F62" s="22"/>
      <c r="G62" s="22"/>
      <c r="H62" s="22"/>
      <c r="I62" s="22"/>
      <c r="K62" s="22"/>
      <c r="L62" s="22"/>
      <c r="M62" s="33"/>
    </row>
    <row r="63" spans="1:13" hidden="1">
      <c r="A63" s="33"/>
      <c r="B63" s="33"/>
      <c r="C63" s="33"/>
      <c r="D63" s="22"/>
      <c r="E63" s="22"/>
      <c r="F63" s="22"/>
      <c r="G63" s="22"/>
      <c r="H63" s="22"/>
      <c r="I63" s="22"/>
      <c r="K63" s="22"/>
      <c r="L63" s="22"/>
      <c r="M63" s="33"/>
    </row>
    <row r="64" spans="1:13" hidden="1">
      <c r="A64" s="33"/>
      <c r="B64" s="33"/>
      <c r="C64" s="33"/>
      <c r="D64" s="22"/>
      <c r="E64" s="22"/>
      <c r="F64" s="22"/>
      <c r="G64" s="22"/>
      <c r="H64" s="22"/>
      <c r="I64" s="22"/>
      <c r="K64" s="22"/>
      <c r="L64" s="22"/>
      <c r="M64" s="33"/>
    </row>
    <row r="65" spans="1:16" hidden="1">
      <c r="A65" s="33"/>
      <c r="B65" s="33"/>
      <c r="C65" s="33"/>
      <c r="D65" s="22"/>
      <c r="E65" s="22"/>
      <c r="F65" s="22"/>
      <c r="G65" s="22"/>
      <c r="H65" s="22"/>
      <c r="I65" s="22"/>
      <c r="K65" s="22"/>
      <c r="L65" s="22"/>
      <c r="M65" s="33"/>
    </row>
    <row r="66" spans="1:16" hidden="1">
      <c r="A66" s="110"/>
      <c r="B66" s="110"/>
      <c r="C66" s="110" t="s">
        <v>538</v>
      </c>
      <c r="D66" s="110"/>
      <c r="E66" s="110"/>
      <c r="F66" s="110"/>
      <c r="G66" s="110"/>
      <c r="H66" s="110"/>
      <c r="I66" s="110"/>
      <c r="J66" s="110"/>
      <c r="K66" s="110"/>
      <c r="L66" s="110"/>
      <c r="M66" s="33"/>
      <c r="N66" s="22"/>
      <c r="O66" s="22"/>
      <c r="P66" s="22"/>
    </row>
    <row r="67" spans="1:16" hidden="1">
      <c r="A67" s="110"/>
      <c r="B67" s="110"/>
      <c r="C67" s="110"/>
      <c r="D67" s="110"/>
      <c r="E67" s="110"/>
      <c r="F67" s="110"/>
      <c r="G67" s="110" t="s">
        <v>462</v>
      </c>
      <c r="H67" s="110" t="s">
        <v>463</v>
      </c>
      <c r="I67" s="110" t="s">
        <v>428</v>
      </c>
      <c r="J67" s="110" t="s">
        <v>431</v>
      </c>
      <c r="K67" s="110"/>
      <c r="L67" s="110"/>
      <c r="M67" s="33"/>
      <c r="N67" s="22"/>
      <c r="O67" s="22"/>
      <c r="P67" s="22"/>
    </row>
    <row r="68" spans="1:16" hidden="1">
      <c r="A68" s="110"/>
      <c r="B68" s="110"/>
      <c r="C68" s="110"/>
      <c r="D68" s="110"/>
      <c r="E68" s="110"/>
      <c r="F68" s="110"/>
      <c r="G68" s="110"/>
      <c r="H68" s="110"/>
      <c r="I68" s="110"/>
      <c r="J68" s="110"/>
      <c r="K68" s="110"/>
      <c r="L68" s="110"/>
      <c r="M68" s="33"/>
      <c r="N68" s="22"/>
      <c r="O68" s="22"/>
      <c r="P68" s="22"/>
    </row>
    <row r="69" spans="1:16" hidden="1">
      <c r="A69" s="110"/>
      <c r="B69" s="110"/>
      <c r="C69" s="110" t="s">
        <v>379</v>
      </c>
      <c r="D69" s="110" t="s">
        <v>383</v>
      </c>
      <c r="E69" s="110" t="s">
        <v>383</v>
      </c>
      <c r="F69" s="110" t="s">
        <v>383</v>
      </c>
      <c r="G69" s="110"/>
      <c r="H69" s="110"/>
      <c r="I69" s="110"/>
      <c r="J69" s="110"/>
      <c r="K69" s="110" t="s">
        <v>378</v>
      </c>
      <c r="L69" s="110" t="s">
        <v>380</v>
      </c>
      <c r="M69" s="33"/>
      <c r="N69" s="22"/>
      <c r="O69" s="22"/>
      <c r="P69" s="22"/>
    </row>
    <row r="70" spans="1:16" hidden="1">
      <c r="A70" s="110"/>
      <c r="B70" s="110"/>
      <c r="C70" s="110" t="s">
        <v>378</v>
      </c>
      <c r="D70" s="22"/>
      <c r="E70" s="22"/>
      <c r="F70" s="22"/>
      <c r="G70" s="22"/>
      <c r="H70" s="22"/>
      <c r="I70" s="22"/>
      <c r="K70" s="22"/>
      <c r="L70" s="110"/>
      <c r="M70" s="33"/>
      <c r="N70" s="22"/>
      <c r="O70" s="22"/>
      <c r="P70" s="22"/>
    </row>
    <row r="71" spans="1:16">
      <c r="A71" s="110"/>
      <c r="B71" s="110" t="s">
        <v>464</v>
      </c>
      <c r="C71" s="110"/>
      <c r="D71" s="172" t="s">
        <v>539</v>
      </c>
      <c r="E71" s="173"/>
      <c r="F71" s="174"/>
      <c r="G71" s="36">
        <f>SUM(G59:G63)</f>
        <v>0</v>
      </c>
      <c r="H71" s="36">
        <f>SUM(H59:H63)</f>
        <v>0</v>
      </c>
      <c r="I71" s="36">
        <f>SUM(I59:I63)</f>
        <v>0</v>
      </c>
      <c r="J71" s="40">
        <f>ROUND(IF($F$111 = 0,0,(I71/$F$111)),2)</f>
        <v>0</v>
      </c>
      <c r="K71" s="22"/>
      <c r="L71" s="110"/>
      <c r="M71" s="33"/>
      <c r="N71" s="22"/>
      <c r="O71" s="22"/>
      <c r="P71" s="22"/>
    </row>
    <row r="72" spans="1:16" hidden="1">
      <c r="A72" s="110"/>
      <c r="B72" s="110"/>
      <c r="C72" s="110" t="s">
        <v>378</v>
      </c>
      <c r="D72" s="26"/>
      <c r="L72" s="110"/>
      <c r="M72" s="33"/>
    </row>
    <row r="73" spans="1:16" hidden="1">
      <c r="A73" s="110"/>
      <c r="B73" s="110"/>
      <c r="C73" s="110" t="s">
        <v>381</v>
      </c>
      <c r="D73" s="110"/>
      <c r="E73" s="110"/>
      <c r="F73" s="110"/>
      <c r="G73" s="110"/>
      <c r="H73" s="110"/>
      <c r="I73" s="110"/>
      <c r="J73" s="110"/>
      <c r="K73" s="110"/>
      <c r="L73" s="110" t="s">
        <v>382</v>
      </c>
      <c r="M73" s="33"/>
    </row>
    <row r="74" spans="1:16" ht="93.75" customHeight="1">
      <c r="A74" s="33"/>
      <c r="B74" s="33"/>
      <c r="C74" s="33"/>
      <c r="D74" s="187" t="s">
        <v>5</v>
      </c>
      <c r="E74" s="188"/>
      <c r="F74" s="188"/>
      <c r="G74" s="188"/>
      <c r="H74" s="188"/>
      <c r="I74" s="188"/>
      <c r="J74" s="189"/>
      <c r="M74" s="33"/>
    </row>
    <row r="75" spans="1:16" hidden="1">
      <c r="A75" s="110"/>
      <c r="B75" s="110"/>
      <c r="C75" s="110" t="s">
        <v>467</v>
      </c>
      <c r="D75" s="110"/>
      <c r="E75" s="110"/>
      <c r="F75" s="110"/>
      <c r="G75" s="110"/>
      <c r="H75" s="110"/>
      <c r="I75" s="110"/>
      <c r="J75" s="110"/>
      <c r="K75" s="110"/>
      <c r="L75" s="110"/>
      <c r="M75" s="110"/>
      <c r="N75" s="33"/>
    </row>
    <row r="76" spans="1:16" hidden="1">
      <c r="A76" s="110"/>
      <c r="B76" s="110"/>
      <c r="C76" s="110"/>
      <c r="D76" s="110"/>
      <c r="E76" s="110" t="s">
        <v>468</v>
      </c>
      <c r="F76" s="110" t="s">
        <v>470</v>
      </c>
      <c r="G76" s="110" t="s">
        <v>462</v>
      </c>
      <c r="H76" s="110" t="s">
        <v>463</v>
      </c>
      <c r="I76" s="110" t="s">
        <v>428</v>
      </c>
      <c r="J76" s="110" t="s">
        <v>431</v>
      </c>
      <c r="K76" s="110" t="s">
        <v>438</v>
      </c>
      <c r="L76" s="110"/>
      <c r="M76" s="110"/>
      <c r="N76" s="33"/>
    </row>
    <row r="77" spans="1:16">
      <c r="A77" s="110"/>
      <c r="B77" s="110"/>
      <c r="C77" s="110"/>
      <c r="D77" s="110"/>
      <c r="E77" s="110" t="s">
        <v>468</v>
      </c>
      <c r="F77" s="110" t="s">
        <v>470</v>
      </c>
      <c r="G77" s="110"/>
      <c r="H77" s="110"/>
      <c r="I77" s="110"/>
      <c r="J77" s="110"/>
      <c r="K77" s="110" t="s">
        <v>438</v>
      </c>
      <c r="L77" s="110"/>
      <c r="M77" s="110"/>
      <c r="N77" s="33"/>
    </row>
    <row r="78" spans="1:16" hidden="1">
      <c r="A78" s="110"/>
      <c r="B78" s="110"/>
      <c r="C78" s="110" t="s">
        <v>379</v>
      </c>
      <c r="D78" s="110" t="s">
        <v>527</v>
      </c>
      <c r="E78" s="110" t="s">
        <v>432</v>
      </c>
      <c r="F78" s="110" t="s">
        <v>432</v>
      </c>
      <c r="G78" s="110"/>
      <c r="H78" s="110"/>
      <c r="I78" s="110"/>
      <c r="J78" s="110"/>
      <c r="K78" s="110" t="s">
        <v>432</v>
      </c>
      <c r="L78" s="110" t="s">
        <v>378</v>
      </c>
      <c r="M78" s="110" t="s">
        <v>380</v>
      </c>
      <c r="N78" s="33"/>
    </row>
    <row r="79" spans="1:16" ht="15" customHeight="1">
      <c r="A79" s="110"/>
      <c r="B79" s="110"/>
      <c r="C79" s="76" t="s">
        <v>383</v>
      </c>
      <c r="D79" s="150" t="s">
        <v>596</v>
      </c>
      <c r="E79" s="141"/>
      <c r="F79" s="141"/>
      <c r="G79" s="141"/>
      <c r="H79" s="141"/>
      <c r="I79" s="141"/>
      <c r="J79" s="170"/>
      <c r="L79" s="33"/>
      <c r="M79" s="110"/>
      <c r="N79" s="33"/>
    </row>
    <row r="80" spans="1:16">
      <c r="A80" s="110"/>
      <c r="B80" s="110"/>
      <c r="C80" s="76" t="s">
        <v>383</v>
      </c>
      <c r="D80" s="150" t="s">
        <v>529</v>
      </c>
      <c r="E80" s="141"/>
      <c r="F80" s="170"/>
      <c r="G80" s="157" t="s">
        <v>399</v>
      </c>
      <c r="H80" s="137"/>
      <c r="I80" s="137"/>
      <c r="J80" s="158"/>
      <c r="L80" s="33"/>
      <c r="M80" s="110"/>
      <c r="N80" s="33"/>
    </row>
    <row r="81" spans="1:15" ht="32.25" customHeight="1">
      <c r="A81" s="110"/>
      <c r="B81" s="110"/>
      <c r="C81" s="76" t="s">
        <v>383</v>
      </c>
      <c r="D81" s="32" t="s">
        <v>541</v>
      </c>
      <c r="E81" s="32" t="s">
        <v>469</v>
      </c>
      <c r="F81" s="32" t="s">
        <v>471</v>
      </c>
      <c r="G81" s="32" t="s">
        <v>452</v>
      </c>
      <c r="H81" s="32" t="s">
        <v>453</v>
      </c>
      <c r="I81" s="32" t="s">
        <v>415</v>
      </c>
      <c r="J81" s="32" t="s">
        <v>454</v>
      </c>
      <c r="L81" s="33"/>
      <c r="M81" s="110"/>
      <c r="N81" s="33"/>
      <c r="O81" s="22"/>
    </row>
    <row r="82" spans="1:15" hidden="1">
      <c r="A82" s="110"/>
      <c r="B82" s="110"/>
      <c r="C82" s="110" t="s">
        <v>378</v>
      </c>
      <c r="L82" s="33"/>
      <c r="M82" s="110"/>
      <c r="N82" s="33"/>
      <c r="O82" s="22"/>
    </row>
    <row r="83" spans="1:15">
      <c r="A83" s="110"/>
      <c r="B83" s="110" t="s">
        <v>472</v>
      </c>
      <c r="C83" s="76"/>
      <c r="D83" s="21">
        <v>1</v>
      </c>
      <c r="E83" s="82"/>
      <c r="F83" s="82"/>
      <c r="G83" s="35"/>
      <c r="H83" s="35"/>
      <c r="I83" s="36">
        <f>G83+H83</f>
        <v>0</v>
      </c>
      <c r="J83" s="40">
        <f>ROUND(IF($F$111 = 0,0,(I83/$F$111)),2)</f>
        <v>0</v>
      </c>
      <c r="K83" s="20" t="s">
        <v>572</v>
      </c>
      <c r="L83" s="33"/>
      <c r="M83" s="110"/>
      <c r="N83" s="33"/>
      <c r="O83" s="22"/>
    </row>
    <row r="84" spans="1:15" hidden="1">
      <c r="A84" s="110"/>
      <c r="B84" s="110"/>
      <c r="C84" s="110" t="s">
        <v>378</v>
      </c>
      <c r="L84" s="33"/>
      <c r="M84" s="110"/>
      <c r="N84" s="33"/>
    </row>
    <row r="85" spans="1:15" hidden="1">
      <c r="A85" s="110"/>
      <c r="B85" s="110"/>
      <c r="C85" s="110" t="s">
        <v>381</v>
      </c>
      <c r="D85" s="110"/>
      <c r="E85" s="110"/>
      <c r="F85" s="110"/>
      <c r="G85" s="110"/>
      <c r="H85" s="110"/>
      <c r="I85" s="110"/>
      <c r="J85" s="110"/>
      <c r="K85" s="110"/>
      <c r="L85" s="110"/>
      <c r="M85" s="110" t="s">
        <v>382</v>
      </c>
      <c r="N85" s="33"/>
    </row>
    <row r="86" spans="1:15" hidden="1">
      <c r="A86" s="22"/>
      <c r="B86" s="22"/>
      <c r="C86" s="22"/>
      <c r="D86" s="22"/>
      <c r="E86" s="22"/>
      <c r="F86" s="22"/>
      <c r="G86" s="22"/>
      <c r="H86" s="22"/>
      <c r="I86" s="22"/>
      <c r="K86" s="22"/>
      <c r="L86" s="22"/>
      <c r="M86" s="22"/>
    </row>
    <row r="87" spans="1:15" s="41" customFormat="1" hidden="1"/>
    <row r="88" spans="1:15" s="41" customFormat="1" hidden="1">
      <c r="A88" s="74"/>
      <c r="B88" s="74"/>
      <c r="C88" s="74" t="s">
        <v>544</v>
      </c>
      <c r="D88" s="74"/>
      <c r="E88" s="74"/>
      <c r="F88" s="74"/>
      <c r="G88" s="74"/>
      <c r="H88" s="74"/>
      <c r="I88" s="74"/>
      <c r="J88" s="74"/>
      <c r="K88" s="74"/>
      <c r="L88" s="74"/>
    </row>
    <row r="89" spans="1:15" s="41" customFormat="1" hidden="1">
      <c r="A89" s="74"/>
      <c r="B89" s="74"/>
      <c r="C89" s="74"/>
      <c r="D89" s="74"/>
      <c r="E89" s="74"/>
      <c r="F89" s="74"/>
      <c r="G89" s="74" t="s">
        <v>462</v>
      </c>
      <c r="H89" s="74" t="s">
        <v>463</v>
      </c>
      <c r="I89" s="74" t="s">
        <v>428</v>
      </c>
      <c r="J89" s="74" t="s">
        <v>431</v>
      </c>
      <c r="K89" s="74"/>
      <c r="L89" s="74"/>
    </row>
    <row r="90" spans="1:15" s="41" customFormat="1" hidden="1">
      <c r="A90" s="74"/>
      <c r="B90" s="74"/>
      <c r="C90" s="74"/>
      <c r="D90" s="74"/>
      <c r="E90" s="74"/>
      <c r="F90" s="74"/>
      <c r="G90" s="74"/>
      <c r="H90" s="74"/>
      <c r="I90" s="74"/>
      <c r="J90" s="74"/>
      <c r="K90" s="74"/>
      <c r="L90" s="74"/>
    </row>
    <row r="91" spans="1:15" s="41" customFormat="1" hidden="1">
      <c r="A91" s="74"/>
      <c r="B91" s="74"/>
      <c r="C91" s="74" t="s">
        <v>379</v>
      </c>
      <c r="D91" s="74" t="s">
        <v>383</v>
      </c>
      <c r="E91" s="74" t="s">
        <v>383</v>
      </c>
      <c r="F91" s="74" t="s">
        <v>383</v>
      </c>
      <c r="G91" s="74"/>
      <c r="H91" s="74"/>
      <c r="I91" s="74"/>
      <c r="J91" s="74"/>
      <c r="K91" s="74" t="s">
        <v>378</v>
      </c>
      <c r="L91" s="74" t="s">
        <v>380</v>
      </c>
    </row>
    <row r="92" spans="1:15" s="41" customFormat="1" hidden="1">
      <c r="A92" s="74"/>
      <c r="B92" s="74"/>
      <c r="C92" s="74" t="s">
        <v>378</v>
      </c>
      <c r="L92" s="74"/>
    </row>
    <row r="93" spans="1:15" s="41" customFormat="1">
      <c r="A93" s="74"/>
      <c r="B93" s="110" t="s">
        <v>472</v>
      </c>
      <c r="C93" s="75"/>
      <c r="D93" s="172" t="s">
        <v>535</v>
      </c>
      <c r="E93" s="175"/>
      <c r="F93" s="176"/>
      <c r="G93" s="36">
        <f>SUM(G83:G86)</f>
        <v>0</v>
      </c>
      <c r="H93" s="36">
        <f>SUM(H83:H86)</f>
        <v>0</v>
      </c>
      <c r="I93" s="36">
        <f>SUM(I83:I86)</f>
        <v>0</v>
      </c>
      <c r="J93" s="40">
        <f>ROUND(IF($F$111 = 0,0,(I93/$F$111)),2)</f>
        <v>0</v>
      </c>
      <c r="L93" s="74"/>
    </row>
    <row r="94" spans="1:15" s="41" customFormat="1" hidden="1">
      <c r="A94" s="74"/>
      <c r="B94" s="74"/>
      <c r="C94" s="74" t="s">
        <v>378</v>
      </c>
      <c r="L94" s="74"/>
    </row>
    <row r="95" spans="1:15" s="41" customFormat="1" hidden="1">
      <c r="A95" s="74"/>
      <c r="B95" s="74"/>
      <c r="C95" s="74" t="s">
        <v>381</v>
      </c>
      <c r="D95" s="74"/>
      <c r="E95" s="74"/>
      <c r="F95" s="74"/>
      <c r="G95" s="74"/>
      <c r="H95" s="74"/>
      <c r="I95" s="74"/>
      <c r="J95" s="74"/>
      <c r="K95" s="74"/>
      <c r="L95" s="74" t="s">
        <v>382</v>
      </c>
    </row>
    <row r="96" spans="1:15" s="41" customFormat="1">
      <c r="D96" s="177" t="s">
        <v>599</v>
      </c>
      <c r="E96" s="178"/>
      <c r="F96" s="178"/>
      <c r="G96" s="178"/>
      <c r="H96" s="178"/>
      <c r="I96" s="178"/>
      <c r="J96" s="179"/>
    </row>
    <row r="97" spans="1:13" s="41" customFormat="1">
      <c r="D97" s="180"/>
      <c r="E97" s="181"/>
      <c r="F97" s="181"/>
      <c r="G97" s="181"/>
      <c r="H97" s="181"/>
      <c r="I97" s="181"/>
      <c r="J97" s="182"/>
    </row>
    <row r="98" spans="1:13">
      <c r="A98" s="22"/>
      <c r="B98" s="22"/>
      <c r="C98" s="22"/>
      <c r="D98" s="180"/>
      <c r="E98" s="181"/>
      <c r="F98" s="181"/>
      <c r="G98" s="181"/>
      <c r="H98" s="181"/>
      <c r="I98" s="181"/>
      <c r="J98" s="182"/>
      <c r="K98" s="22"/>
      <c r="L98" s="22"/>
      <c r="M98" s="22"/>
    </row>
    <row r="99" spans="1:13">
      <c r="A99" s="22"/>
      <c r="B99" s="22"/>
      <c r="C99" s="22"/>
      <c r="D99" s="183"/>
      <c r="E99" s="184"/>
      <c r="F99" s="184"/>
      <c r="G99" s="184"/>
      <c r="H99" s="184"/>
      <c r="I99" s="184"/>
      <c r="J99" s="185"/>
      <c r="K99" s="22"/>
      <c r="L99" s="22"/>
      <c r="M99" s="22"/>
    </row>
    <row r="100" spans="1:13">
      <c r="A100" s="22"/>
      <c r="B100" s="22"/>
      <c r="C100" s="22"/>
      <c r="D100" s="186" t="s">
        <v>567</v>
      </c>
      <c r="E100" s="178"/>
      <c r="F100" s="178"/>
      <c r="G100" s="178"/>
      <c r="H100" s="178"/>
      <c r="I100" s="178"/>
      <c r="J100" s="179"/>
      <c r="K100" s="22"/>
      <c r="L100" s="22"/>
      <c r="M100" s="22"/>
    </row>
    <row r="101" spans="1:13">
      <c r="A101" s="22"/>
      <c r="B101" s="22"/>
      <c r="C101" s="22"/>
      <c r="D101" s="180"/>
      <c r="E101" s="181"/>
      <c r="F101" s="181"/>
      <c r="G101" s="181"/>
      <c r="H101" s="181"/>
      <c r="I101" s="181"/>
      <c r="J101" s="182"/>
      <c r="K101" s="22"/>
      <c r="L101" s="22"/>
      <c r="M101" s="22"/>
    </row>
    <row r="102" spans="1:13">
      <c r="A102" s="22"/>
      <c r="B102" s="22"/>
      <c r="C102" s="22"/>
      <c r="D102" s="183"/>
      <c r="E102" s="184"/>
      <c r="F102" s="184"/>
      <c r="G102" s="184"/>
      <c r="H102" s="184"/>
      <c r="I102" s="184"/>
      <c r="J102" s="185"/>
      <c r="K102" s="22"/>
      <c r="L102" s="22"/>
      <c r="M102" s="22"/>
    </row>
    <row r="103" spans="1:13" hidden="1">
      <c r="A103" s="110"/>
      <c r="B103" s="110"/>
      <c r="C103" s="110" t="s">
        <v>552</v>
      </c>
      <c r="D103" s="110"/>
      <c r="E103" s="110"/>
      <c r="F103" s="110"/>
      <c r="G103" s="110"/>
      <c r="H103" s="110"/>
      <c r="I103" s="26"/>
      <c r="J103" s="26"/>
    </row>
    <row r="104" spans="1:13">
      <c r="A104" s="110"/>
      <c r="B104" s="110"/>
      <c r="C104" s="110"/>
      <c r="D104" s="110"/>
      <c r="E104" s="110"/>
      <c r="F104" s="110"/>
      <c r="G104" s="110"/>
      <c r="H104" s="110"/>
      <c r="I104" s="26"/>
      <c r="J104" s="26"/>
    </row>
    <row r="105" spans="1:13">
      <c r="A105" s="110"/>
      <c r="B105" s="110"/>
      <c r="C105" s="110"/>
      <c r="D105" s="110"/>
      <c r="E105" s="110"/>
      <c r="F105" s="110"/>
      <c r="G105" s="110"/>
      <c r="H105" s="110"/>
      <c r="I105" s="26"/>
      <c r="J105" s="26"/>
    </row>
    <row r="106" spans="1:13" s="31" customFormat="1" hidden="1">
      <c r="A106" s="74"/>
      <c r="B106" s="74"/>
      <c r="C106" s="74" t="s">
        <v>379</v>
      </c>
      <c r="D106" s="74" t="s">
        <v>383</v>
      </c>
      <c r="E106" s="74" t="s">
        <v>383</v>
      </c>
      <c r="F106" s="74"/>
      <c r="G106" s="74" t="s">
        <v>378</v>
      </c>
      <c r="H106" s="74" t="s">
        <v>380</v>
      </c>
    </row>
    <row r="107" spans="1:13" s="31" customFormat="1" ht="45" customHeight="1">
      <c r="A107" s="74"/>
      <c r="B107" s="74"/>
      <c r="C107" s="75" t="s">
        <v>383</v>
      </c>
      <c r="D107" s="144" t="s">
        <v>542</v>
      </c>
      <c r="E107" s="147"/>
      <c r="F107" s="32" t="s">
        <v>3</v>
      </c>
      <c r="H107" s="74"/>
    </row>
    <row r="108" spans="1:13" s="31" customFormat="1" hidden="1">
      <c r="A108" s="74"/>
      <c r="B108" s="74"/>
      <c r="C108" s="74" t="s">
        <v>378</v>
      </c>
      <c r="E108" s="43"/>
      <c r="H108" s="74"/>
    </row>
    <row r="109" spans="1:13" s="31" customFormat="1">
      <c r="A109" s="74" t="s">
        <v>556</v>
      </c>
      <c r="B109" s="74"/>
      <c r="C109" s="74"/>
      <c r="D109" s="171" t="s">
        <v>553</v>
      </c>
      <c r="E109" s="170"/>
      <c r="F109" s="35"/>
      <c r="H109" s="74"/>
    </row>
    <row r="110" spans="1:13" s="31" customFormat="1">
      <c r="A110" s="74" t="s">
        <v>473</v>
      </c>
      <c r="B110" s="74"/>
      <c r="C110" s="74"/>
      <c r="D110" s="171" t="s">
        <v>554</v>
      </c>
      <c r="E110" s="170"/>
      <c r="F110" s="35"/>
      <c r="H110" s="74"/>
    </row>
    <row r="111" spans="1:13" s="31" customFormat="1">
      <c r="A111" s="74" t="s">
        <v>404</v>
      </c>
      <c r="B111" s="74"/>
      <c r="C111" s="74"/>
      <c r="D111" s="171" t="s">
        <v>401</v>
      </c>
      <c r="E111" s="170"/>
      <c r="F111" s="36">
        <f>F109+F110</f>
        <v>0</v>
      </c>
      <c r="H111" s="74"/>
    </row>
    <row r="112" spans="1:13" s="31" customFormat="1">
      <c r="A112" s="74" t="s">
        <v>474</v>
      </c>
      <c r="B112" s="74"/>
      <c r="C112" s="74"/>
      <c r="D112" s="171" t="s">
        <v>555</v>
      </c>
      <c r="E112" s="170"/>
      <c r="F112" s="88"/>
      <c r="H112" s="74"/>
    </row>
    <row r="113" spans="1:8" s="31" customFormat="1">
      <c r="A113" s="74"/>
      <c r="B113" s="74"/>
      <c r="C113" s="74" t="s">
        <v>378</v>
      </c>
      <c r="E113" s="43"/>
      <c r="H113" s="74"/>
    </row>
    <row r="114" spans="1:8" s="31" customFormat="1" ht="49.5" hidden="1" customHeight="1">
      <c r="A114" s="74"/>
      <c r="B114" s="74"/>
      <c r="C114" s="74" t="s">
        <v>381</v>
      </c>
      <c r="D114" s="74"/>
      <c r="E114" s="74"/>
      <c r="F114" s="74"/>
      <c r="G114" s="74"/>
      <c r="H114" s="74" t="s">
        <v>382</v>
      </c>
    </row>
    <row r="115" spans="1:8" s="31" customFormat="1"/>
    <row r="116" spans="1:8" s="31" customFormat="1"/>
    <row r="117" spans="1:8">
      <c r="A117" s="26"/>
      <c r="B117" s="26"/>
      <c r="C117" s="26"/>
    </row>
  </sheetData>
  <mergeCells count="23">
    <mergeCell ref="D1:J1"/>
    <mergeCell ref="D79:J79"/>
    <mergeCell ref="G56:J56"/>
    <mergeCell ref="D111:E111"/>
    <mergeCell ref="D100:J102"/>
    <mergeCell ref="G80:J80"/>
    <mergeCell ref="D80:F80"/>
    <mergeCell ref="D74:J74"/>
    <mergeCell ref="D56:F56"/>
    <mergeCell ref="D9:J9"/>
    <mergeCell ref="D10:F10"/>
    <mergeCell ref="D32:F32"/>
    <mergeCell ref="G10:J10"/>
    <mergeCell ref="G32:J32"/>
    <mergeCell ref="D112:E112"/>
    <mergeCell ref="D22:F22"/>
    <mergeCell ref="D46:F46"/>
    <mergeCell ref="D71:F71"/>
    <mergeCell ref="D93:F93"/>
    <mergeCell ref="D107:E107"/>
    <mergeCell ref="D109:E109"/>
    <mergeCell ref="D96:J99"/>
    <mergeCell ref="D110:E110"/>
  </mergeCells>
  <phoneticPr fontId="3" type="noConversion"/>
  <dataValidations count="35">
    <dataValidation type="decimal" allowBlank="1" showInputMessage="1" showErrorMessage="1" errorTitle="Input Error" error="Please enter a numeric value between 0 and 99999999999999999" sqref="G13" xr:uid="{00000000-0002-0000-0800-000000000000}">
      <formula1>0</formula1>
      <formula2>99999999999999900</formula2>
    </dataValidation>
    <dataValidation type="decimal" allowBlank="1" showInputMessage="1" showErrorMessage="1" errorTitle="Input Error" error="Please enter a numeric value between 0 and 99999999999999999" sqref="H13" xr:uid="{00000000-0002-0000-0800-000001000000}">
      <formula1>0</formula1>
      <formula2>99999999999999900</formula2>
    </dataValidation>
    <dataValidation type="decimal" allowBlank="1" showInputMessage="1" showErrorMessage="1" errorTitle="Input Error" error="Please enter a numeric value between 0 and 99999999999999999" sqref="I13" xr:uid="{00000000-0002-0000-0800-000002000000}">
      <formula1>0</formula1>
      <formula2>99999999999999900</formula2>
    </dataValidation>
    <dataValidation type="decimal" allowBlank="1" showInputMessage="1" showErrorMessage="1" errorTitle="Input Error" error="Please enter a numeric value between 0 and 99999999999999999" sqref="J13" xr:uid="{00000000-0002-0000-0800-000003000000}">
      <formula1>0</formula1>
      <formula2>99999999999999900</formula2>
    </dataValidation>
    <dataValidation type="decimal" allowBlank="1" showInputMessage="1" showErrorMessage="1" errorTitle="Input Error" error="Please enter a numeric value between 0 and 99999999999999999" sqref="G22" xr:uid="{00000000-0002-0000-0800-000004000000}">
      <formula1>0</formula1>
      <formula2>99999999999999900</formula2>
    </dataValidation>
    <dataValidation type="decimal" allowBlank="1" showInputMessage="1" showErrorMessage="1" errorTitle="Input Error" error="Please enter a numeric value between 0 and 99999999999999999" sqref="H22" xr:uid="{00000000-0002-0000-0800-000005000000}">
      <formula1>0</formula1>
      <formula2>99999999999999900</formula2>
    </dataValidation>
    <dataValidation type="decimal" allowBlank="1" showInputMessage="1" showErrorMessage="1" errorTitle="Input Error" error="Please enter a numeric value between 0 and 99999999999999999" sqref="I22" xr:uid="{00000000-0002-0000-0800-000006000000}">
      <formula1>0</formula1>
      <formula2>99999999999999900</formula2>
    </dataValidation>
    <dataValidation type="decimal" allowBlank="1" showInputMessage="1" showErrorMessage="1" errorTitle="Input Error" error="Please enter a numeric value between 0 and 99999999999999999" sqref="J22" xr:uid="{00000000-0002-0000-0800-000007000000}">
      <formula1>0</formula1>
      <formula2>99999999999999900</formula2>
    </dataValidation>
    <dataValidation type="decimal" allowBlank="1" showInputMessage="1" showErrorMessage="1" errorTitle="Input Error" error="Please enter a numeric value between 0 and 99999999999999999" sqref="G35" xr:uid="{00000000-0002-0000-0800-000008000000}">
      <formula1>0</formula1>
      <formula2>99999999999999900</formula2>
    </dataValidation>
    <dataValidation type="decimal" allowBlank="1" showInputMessage="1" showErrorMessage="1" errorTitle="Input Error" error="Please enter a numeric value between 0 and 99999999999999999" sqref="H35" xr:uid="{00000000-0002-0000-0800-000009000000}">
      <formula1>0</formula1>
      <formula2>99999999999999900</formula2>
    </dataValidation>
    <dataValidation type="decimal" allowBlank="1" showInputMessage="1" showErrorMessage="1" errorTitle="Input Error" error="Please enter a numeric value between 0 and 99999999999999999" sqref="I35" xr:uid="{00000000-0002-0000-0800-00000A000000}">
      <formula1>0</formula1>
      <formula2>99999999999999900</formula2>
    </dataValidation>
    <dataValidation type="decimal" allowBlank="1" showInputMessage="1" showErrorMessage="1" errorTitle="Input Error" error="Please enter a numeric value between 0 and 99999999999999999" sqref="J35" xr:uid="{00000000-0002-0000-0800-00000B000000}">
      <formula1>0</formula1>
      <formula2>99999999999999900</formula2>
    </dataValidation>
    <dataValidation type="decimal" allowBlank="1" showInputMessage="1" showErrorMessage="1" errorTitle="Input Error" error="Please enter a numeric value between 0 and 99999999999999999" sqref="G46" xr:uid="{00000000-0002-0000-0800-00000C000000}">
      <formula1>0</formula1>
      <formula2>99999999999999900</formula2>
    </dataValidation>
    <dataValidation type="decimal" allowBlank="1" showInputMessage="1" showErrorMessage="1" errorTitle="Input Error" error="Please enter a numeric value between 0 and 99999999999999999" sqref="H46" xr:uid="{00000000-0002-0000-0800-00000D000000}">
      <formula1>0</formula1>
      <formula2>99999999999999900</formula2>
    </dataValidation>
    <dataValidation type="decimal" allowBlank="1" showInputMessage="1" showErrorMessage="1" errorTitle="Input Error" error="Please enter a numeric value between 0 and 99999999999999999" sqref="I46" xr:uid="{00000000-0002-0000-0800-00000E000000}">
      <formula1>0</formula1>
      <formula2>99999999999999900</formula2>
    </dataValidation>
    <dataValidation type="decimal" allowBlank="1" showInputMessage="1" showErrorMessage="1" errorTitle="Input Error" error="Please enter a numeric value between 0 and 99999999999999999" sqref="J46" xr:uid="{00000000-0002-0000-0800-00000F000000}">
      <formula1>0</formula1>
      <formula2>99999999999999900</formula2>
    </dataValidation>
    <dataValidation type="decimal" allowBlank="1" showInputMessage="1" showErrorMessage="1" errorTitle="Input Error" error="Please enter a numeric value between 0 and 99999999999999999" sqref="G59" xr:uid="{00000000-0002-0000-0800-000010000000}">
      <formula1>0</formula1>
      <formula2>99999999999999900</formula2>
    </dataValidation>
    <dataValidation type="decimal" allowBlank="1" showInputMessage="1" showErrorMessage="1" errorTitle="Input Error" error="Please enter a numeric value between 0 and 99999999999999999" sqref="H59" xr:uid="{00000000-0002-0000-0800-000011000000}">
      <formula1>0</formula1>
      <formula2>99999999999999900</formula2>
    </dataValidation>
    <dataValidation type="decimal" allowBlank="1" showInputMessage="1" showErrorMessage="1" errorTitle="Input Error" error="Please enter a numeric value between 0 and 99999999999999999" sqref="I59" xr:uid="{00000000-0002-0000-0800-000012000000}">
      <formula1>0</formula1>
      <formula2>99999999999999900</formula2>
    </dataValidation>
    <dataValidation type="decimal" allowBlank="1" showInputMessage="1" showErrorMessage="1" errorTitle="Input Error" error="Please enter a numeric value between 0 and 99999999999999999" sqref="J59" xr:uid="{00000000-0002-0000-0800-000013000000}">
      <formula1>0</formula1>
      <formula2>99999999999999900</formula2>
    </dataValidation>
    <dataValidation type="decimal" allowBlank="1" showInputMessage="1" showErrorMessage="1" errorTitle="Input Error" error="Please enter a numeric value between 0 and 99999999999999999" sqref="G71" xr:uid="{00000000-0002-0000-0800-000014000000}">
      <formula1>0</formula1>
      <formula2>99999999999999900</formula2>
    </dataValidation>
    <dataValidation type="decimal" allowBlank="1" showInputMessage="1" showErrorMessage="1" errorTitle="Input Error" error="Please enter a numeric value between 0 and 99999999999999999" sqref="H71" xr:uid="{00000000-0002-0000-0800-000015000000}">
      <formula1>0</formula1>
      <formula2>99999999999999900</formula2>
    </dataValidation>
    <dataValidation type="decimal" allowBlank="1" showInputMessage="1" showErrorMessage="1" errorTitle="Input Error" error="Please enter a numeric value between 0 and 99999999999999999" sqref="I71" xr:uid="{00000000-0002-0000-0800-000016000000}">
      <formula1>0</formula1>
      <formula2>99999999999999900</formula2>
    </dataValidation>
    <dataValidation type="decimal" allowBlank="1" showInputMessage="1" showErrorMessage="1" errorTitle="Input Error" error="Please enter a numeric value between 0 and 99999999999999999" sqref="J71" xr:uid="{00000000-0002-0000-0800-000017000000}">
      <formula1>0</formula1>
      <formula2>99999999999999900</formula2>
    </dataValidation>
    <dataValidation type="decimal" allowBlank="1" showInputMessage="1" showErrorMessage="1" errorTitle="Input Error" error="Please enter a numeric value between 0 and 99999999999999999" sqref="G83" xr:uid="{00000000-0002-0000-0800-000018000000}">
      <formula1>0</formula1>
      <formula2>99999999999999900</formula2>
    </dataValidation>
    <dataValidation type="decimal" allowBlank="1" showInputMessage="1" showErrorMessage="1" errorTitle="Input Error" error="Please enter a numeric value between 0 and 99999999999999999" sqref="H83" xr:uid="{00000000-0002-0000-0800-000019000000}">
      <formula1>0</formula1>
      <formula2>99999999999999900</formula2>
    </dataValidation>
    <dataValidation type="decimal" allowBlank="1" showInputMessage="1" showErrorMessage="1" errorTitle="Input Error" error="Please enter a numeric value between 0 and 99999999999999999" sqref="I83" xr:uid="{00000000-0002-0000-0800-00001A000000}">
      <formula1>0</formula1>
      <formula2>99999999999999900</formula2>
    </dataValidation>
    <dataValidation type="decimal" allowBlank="1" showInputMessage="1" showErrorMessage="1" errorTitle="Input Error" error="Please enter a numeric value between 0 and 99999999999999999" sqref="J83" xr:uid="{00000000-0002-0000-0800-00001B000000}">
      <formula1>0</formula1>
      <formula2>99999999999999900</formula2>
    </dataValidation>
    <dataValidation type="decimal" allowBlank="1" showInputMessage="1" showErrorMessage="1" errorTitle="Input Error" error="Please enter a numeric value between 0 and 99999999999999999" sqref="G93" xr:uid="{00000000-0002-0000-0800-00001C000000}">
      <formula1>0</formula1>
      <formula2>99999999999999900</formula2>
    </dataValidation>
    <dataValidation type="decimal" allowBlank="1" showInputMessage="1" showErrorMessage="1" errorTitle="Input Error" error="Please enter a numeric value between 0 and 99999999999999999" sqref="H93" xr:uid="{00000000-0002-0000-0800-00001D000000}">
      <formula1>0</formula1>
      <formula2>99999999999999900</formula2>
    </dataValidation>
    <dataValidation type="decimal" allowBlank="1" showInputMessage="1" showErrorMessage="1" errorTitle="Input Error" error="Please enter a numeric value between 0 and 99999999999999999" sqref="I93" xr:uid="{00000000-0002-0000-0800-00001E000000}">
      <formula1>0</formula1>
      <formula2>99999999999999900</formula2>
    </dataValidation>
    <dataValidation type="decimal" allowBlank="1" showInputMessage="1" showErrorMessage="1" errorTitle="Input Error" error="Please enter a numeric value between 0 and 99999999999999999" sqref="J93" xr:uid="{00000000-0002-0000-0800-00001F000000}">
      <formula1>0</formula1>
      <formula2>99999999999999900</formula2>
    </dataValidation>
    <dataValidation type="decimal" allowBlank="1" showInputMessage="1" showErrorMessage="1" errorTitle="Input Error" error="Please enter a numeric value between 0 and 99999999999999999" sqref="F109" xr:uid="{00000000-0002-0000-0800-000020000000}">
      <formula1>0</formula1>
      <formula2>99999999999999900</formula2>
    </dataValidation>
    <dataValidation type="decimal" allowBlank="1" showInputMessage="1" showErrorMessage="1" errorTitle="Input Error" error="Please enter a numeric value between 0 and 99999999999999999" sqref="F110" xr:uid="{00000000-0002-0000-0800-000021000000}">
      <formula1>0</formula1>
      <formula2>99999999999999900</formula2>
    </dataValidation>
    <dataValidation type="decimal" allowBlank="1" showInputMessage="1" showErrorMessage="1" errorTitle="Input Error" error="Please enter a numeric value between 0 and 99999999999999999" sqref="F111" xr:uid="{00000000-0002-0000-0800-000022000000}">
      <formula1>0</formula1>
      <formula2>99999999999999900</formula2>
    </dataValidation>
  </dataValidations>
  <hyperlinks>
    <hyperlink ref="G2" location="Navigation!A1" display="Back To Navigation Page" xr:uid="{00000000-0004-0000-0800-000000000000}"/>
  </hyperlinks>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8C795B53-AAB8-4E23-AA6F-D6158AEA5F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Navigation</vt:lpstr>
      <vt:lpstr>General Information</vt:lpstr>
      <vt:lpstr>Section A</vt:lpstr>
      <vt:lpstr>Section B</vt:lpstr>
      <vt:lpstr>Section C</vt:lpstr>
      <vt:lpstr>Signatories</vt:lpstr>
      <vt:lpstr>datasheet_1_13</vt:lpstr>
      <vt:lpstr>datasheet_1_25</vt:lpstr>
      <vt:lpstr>datasheet_1_26</vt:lpstr>
      <vt:lpstr>datasheet_1_38</vt:lpstr>
      <vt:lpstr>datasheet_1_40</vt:lpstr>
      <vt:lpstr>datasheet_1_42</vt:lpstr>
      <vt:lpstr>Signatories!fn_F11_0_02122014</vt:lpstr>
      <vt:lpstr>Signatories!fn_F12_1_02122014</vt:lpstr>
      <vt:lpstr>Signatories!fn_F13_2_02122014</vt:lpstr>
      <vt:lpstr>Signatories!fn_F14_3_02122014</vt:lpstr>
      <vt:lpstr>Signatories!fn_F15_4_02122014</vt:lpstr>
      <vt:lpstr>Signatories!fn_F17_6_02122014</vt:lpstr>
      <vt:lpstr>Signatories!fn_F18_7_02122014</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rgadekar</dc:creator>
  <cp:lastModifiedBy>Avinash Mahadev Jolapure</cp:lastModifiedBy>
  <dcterms:created xsi:type="dcterms:W3CDTF">2010-12-09T08:47:06Z</dcterms:created>
  <dcterms:modified xsi:type="dcterms:W3CDTF">2023-03-15T07:32:48Z</dcterms:modified>
</cp:coreProperties>
</file>